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00" windowHeight="8370" tabRatio="871" activeTab="0"/>
  </bookViews>
  <sheets>
    <sheet name="1e ronde" sheetId="1" r:id="rId1"/>
    <sheet name="verliezersronde" sheetId="2" r:id="rId2"/>
    <sheet name="2e ronde" sheetId="3" r:id="rId3"/>
    <sheet name="3e ronde" sheetId="4" r:id="rId4"/>
    <sheet name="laatste 16" sheetId="5" r:id="rId5"/>
    <sheet name="laatste 8" sheetId="6" r:id="rId6"/>
    <sheet name="Deelnemers" sheetId="7" r:id="rId7"/>
    <sheet name="moyennes" sheetId="8" r:id="rId8"/>
    <sheet name="meerjaren moyennes" sheetId="9" r:id="rId9"/>
  </sheets>
  <definedNames/>
  <calcPr fullCalcOnLoad="1"/>
</workbook>
</file>

<file path=xl/sharedStrings.xml><?xml version="1.0" encoding="utf-8"?>
<sst xmlns="http://schemas.openxmlformats.org/spreadsheetml/2006/main" count="1004" uniqueCount="187">
  <si>
    <t>(Verliezer)</t>
  </si>
  <si>
    <t>(winnaar)</t>
  </si>
  <si>
    <t>Tijd</t>
  </si>
  <si>
    <t>caramb</t>
  </si>
  <si>
    <t>Naam</t>
  </si>
  <si>
    <t>8-5-3</t>
  </si>
  <si>
    <t>30-12-6</t>
  </si>
  <si>
    <t>14-6-4</t>
  </si>
  <si>
    <t>18-7-4</t>
  </si>
  <si>
    <t>22-8-5</t>
  </si>
  <si>
    <t>Caramb</t>
  </si>
  <si>
    <t>Adams. Hans</t>
  </si>
  <si>
    <t>Arts. Wiet</t>
  </si>
  <si>
    <t>Bardoel. Harold</t>
  </si>
  <si>
    <t>Bardoel. Toon</t>
  </si>
  <si>
    <t>Halen, Paul van</t>
  </si>
  <si>
    <t>Heuvel. v/d Gijs</t>
  </si>
  <si>
    <t>Kuppeveld.  van Henk</t>
  </si>
  <si>
    <t xml:space="preserve">Kuppeveld. van George </t>
  </si>
  <si>
    <t>Rijssemus. Irene</t>
  </si>
  <si>
    <t>Thoonen. Jo</t>
  </si>
  <si>
    <t>Verhaaren. Jan</t>
  </si>
  <si>
    <t>Verhaaren. Piet</t>
  </si>
  <si>
    <t>Wit. de Tonnie</t>
  </si>
  <si>
    <t>Peters. Koos</t>
  </si>
  <si>
    <t>Haren. van Chiel</t>
  </si>
  <si>
    <t>Driesten. van Frans</t>
  </si>
  <si>
    <t>Dibbets. Ray</t>
  </si>
  <si>
    <t>Bergh. v/d Marielle</t>
  </si>
  <si>
    <t>Bommel. van Peter</t>
  </si>
  <si>
    <t>Bommel. van Harry</t>
  </si>
  <si>
    <t>Schneider. Jan</t>
  </si>
  <si>
    <t>Vissers. Wim</t>
  </si>
  <si>
    <t>Derkx Henk</t>
  </si>
  <si>
    <t>%</t>
  </si>
  <si>
    <t>gema</t>
  </si>
  <si>
    <t>beurt</t>
  </si>
  <si>
    <t>Ven, Tiny van de</t>
  </si>
  <si>
    <t>Smits, Wim</t>
  </si>
  <si>
    <t>Zetten, Marco van</t>
  </si>
  <si>
    <t>Habraken. Jeannette</t>
  </si>
  <si>
    <t>Broeksteeg. Jan</t>
  </si>
  <si>
    <t>Ermers. Maurice</t>
  </si>
  <si>
    <t>Elzen. Vd Martien</t>
  </si>
  <si>
    <t>Grotenhuis. Marcel</t>
  </si>
  <si>
    <t>1e ronde</t>
  </si>
  <si>
    <t>verliezersronde</t>
  </si>
  <si>
    <t>2e ronde</t>
  </si>
  <si>
    <t>3e ronde</t>
  </si>
  <si>
    <t>laatste 16</t>
  </si>
  <si>
    <t>1/8 finale</t>
  </si>
  <si>
    <t>car</t>
  </si>
  <si>
    <t>beurten</t>
  </si>
  <si>
    <t>moy</t>
  </si>
  <si>
    <t>toernooigemiddelde</t>
  </si>
  <si>
    <t>19.30 uur</t>
  </si>
  <si>
    <t>20.20 uur</t>
  </si>
  <si>
    <t>21.10 uur</t>
  </si>
  <si>
    <t>22.00 uur</t>
  </si>
  <si>
    <t>1/4 finale</t>
  </si>
  <si>
    <t>1e tm 4e plaats</t>
  </si>
  <si>
    <t>Adams, Leo</t>
  </si>
  <si>
    <t>Adriaans. Loek</t>
  </si>
  <si>
    <t>Derksen, Theo</t>
  </si>
  <si>
    <t>Ekstijn, Toon</t>
  </si>
  <si>
    <t>Hoogen. v/d Eric</t>
  </si>
  <si>
    <t xml:space="preserve">Verhaaren. Mart </t>
  </si>
  <si>
    <t>maken</t>
  </si>
  <si>
    <t>150-40-10</t>
  </si>
  <si>
    <t>Bardoel. Paul</t>
  </si>
  <si>
    <t>Dunk, Jan</t>
  </si>
  <si>
    <t>Greeff. de Harrie</t>
  </si>
  <si>
    <t>Haren, van Piet</t>
  </si>
  <si>
    <t>Joosten, Annabel</t>
  </si>
  <si>
    <t>Peters, Wesley</t>
  </si>
  <si>
    <t>Posthumus, Hans</t>
  </si>
  <si>
    <t>Sessink, Jacco</t>
  </si>
  <si>
    <t>gemid</t>
  </si>
  <si>
    <t>2.1</t>
  </si>
  <si>
    <t>allr moy</t>
  </si>
  <si>
    <t>moyenne</t>
  </si>
  <si>
    <t>libre</t>
  </si>
  <si>
    <t>Aarle. van Helene</t>
  </si>
  <si>
    <t>Bardoel. Tiny</t>
  </si>
  <si>
    <t>Berg. vd Henk</t>
  </si>
  <si>
    <t>??</t>
  </si>
  <si>
    <t>Boxel. Van Lies</t>
  </si>
  <si>
    <t>1.7</t>
  </si>
  <si>
    <t>Burgt. v/d Noud</t>
  </si>
  <si>
    <t xml:space="preserve">Haren. van Piet </t>
  </si>
  <si>
    <t>kuppeveld. Van Iwan</t>
  </si>
  <si>
    <t>Orth, Peter</t>
  </si>
  <si>
    <t xml:space="preserve">Verhaaren. Martien </t>
  </si>
  <si>
    <t>Wijdeven. Hans</t>
  </si>
  <si>
    <t>1.2</t>
  </si>
  <si>
    <t>Tonny (café eigenwijs)</t>
  </si>
  <si>
    <t>1e wedstr</t>
  </si>
  <si>
    <t>2e wedstr</t>
  </si>
  <si>
    <t>3e wedstr</t>
  </si>
  <si>
    <t>4e wedst</t>
  </si>
  <si>
    <t>5e wedstr</t>
  </si>
  <si>
    <t>Burgt, vd Noud</t>
  </si>
  <si>
    <t>Kroon, Gerard</t>
  </si>
  <si>
    <t>Eekelen v Dion</t>
  </si>
  <si>
    <t>Eekelen, v Dion</t>
  </si>
  <si>
    <t>Laar, vd Adrie</t>
  </si>
  <si>
    <t>Hoogen, vd Eric</t>
  </si>
  <si>
    <t>Adriaans, Loek</t>
  </si>
  <si>
    <t>Kansel, Thei</t>
  </si>
  <si>
    <t>Percentage verliezer</t>
  </si>
  <si>
    <t>eff perc</t>
  </si>
  <si>
    <t>De beste 5 verliezers gaan mee naar ronde 2</t>
  </si>
  <si>
    <t>De beste 3 verliezers gaan mee naar de laatste 16</t>
  </si>
  <si>
    <t>Knock out systeem</t>
  </si>
  <si>
    <t>Laatste 8 spelers</t>
  </si>
  <si>
    <t>Reserve-avond zaterdag 15 juni</t>
  </si>
  <si>
    <t>Laar, vd Corry</t>
  </si>
  <si>
    <t>Aantal gespeelde wedstrijden voor herziening</t>
  </si>
  <si>
    <t>Willemsen, Jo</t>
  </si>
  <si>
    <t>Wit, de Tonnie</t>
  </si>
  <si>
    <t>De beste 3 verliezers gaan mee naar ronde 2, de rest verliezersronde</t>
  </si>
  <si>
    <t>Siebers, Harrie</t>
  </si>
  <si>
    <t>0.96</t>
  </si>
  <si>
    <t>0.89</t>
  </si>
  <si>
    <t>Loting om 18.45 uur</t>
  </si>
  <si>
    <t>19.00 uur</t>
  </si>
  <si>
    <t>19.50 uur</t>
  </si>
  <si>
    <t>20.40 uur</t>
  </si>
  <si>
    <t>21.30 uur</t>
  </si>
  <si>
    <t>Maandag 15 juni de Maaspoort</t>
  </si>
  <si>
    <t>Maandag 15 juni de Coehoorn</t>
  </si>
  <si>
    <t>Dinsdag 16 juni de Maaspoort</t>
  </si>
  <si>
    <t>Dinsdag 16 juni de Coehoorn</t>
  </si>
  <si>
    <t>Dinsdag 23 juni de Coehoorn</t>
  </si>
  <si>
    <t>Donderdag 25 juni de Maaspoort</t>
  </si>
  <si>
    <t>Donderdag 25 juni de Coehoorn</t>
  </si>
  <si>
    <t>Donderdag 18 juni de Maaspoort</t>
  </si>
  <si>
    <t>Donderdag 18 juni de Coehoorn</t>
  </si>
  <si>
    <t>Broek, Jos van den</t>
  </si>
  <si>
    <t>Lamers, Theo</t>
  </si>
  <si>
    <t>De Vente Gregor</t>
  </si>
  <si>
    <t>Venrooy, Nico van</t>
  </si>
  <si>
    <t>Lelieveld, Boyd</t>
  </si>
  <si>
    <t>????????</t>
  </si>
  <si>
    <t>Mulder, Gert</t>
  </si>
  <si>
    <t>Uyen, Lino</t>
  </si>
  <si>
    <t>Eggenhuizen, John</t>
  </si>
  <si>
    <t>Leurs, Andre</t>
  </si>
  <si>
    <t>Doop, Tineke den</t>
  </si>
  <si>
    <t>Lamers, theo</t>
  </si>
  <si>
    <t>Dang, serge</t>
  </si>
  <si>
    <t>Venrooy, Jeroen van</t>
  </si>
  <si>
    <t>Kempen, Ed van</t>
  </si>
  <si>
    <t>Venrooy, Marc van</t>
  </si>
  <si>
    <t>Grotenhuis, Marcel</t>
  </si>
  <si>
    <t>Danner, Matt</t>
  </si>
  <si>
    <t>Wit, Louis de</t>
  </si>
  <si>
    <t>Maandag 29 juni de Maaspoort</t>
  </si>
  <si>
    <t>Maandag 29 juni de Coehoorn</t>
  </si>
  <si>
    <t>25 wedstrijden</t>
  </si>
  <si>
    <t>28 spelers door naar ronde 2</t>
  </si>
  <si>
    <t>22 spelers, 11 wedstrijden</t>
  </si>
  <si>
    <t>44 spelers, 22 winnaars</t>
  </si>
  <si>
    <t>De beste 4 verliezers gaan mee naar ronde 3</t>
  </si>
  <si>
    <t>26 spelers</t>
  </si>
  <si>
    <t>Dang, Serge</t>
  </si>
  <si>
    <t>Dinsdag 30 juni de Maaspoort</t>
  </si>
  <si>
    <t>Dinsdag 30 juni de Coehoorn</t>
  </si>
  <si>
    <t>Donderdag 2 juli de Maaspoort</t>
  </si>
  <si>
    <t>Donderdag 2 juli de Coehoorn</t>
  </si>
  <si>
    <t>Maandag 6 juli de Maaspoort</t>
  </si>
  <si>
    <t>Maandag 6 juli de Coehoorn</t>
  </si>
  <si>
    <t>Dinsdag 7 juli de Maaspoort</t>
  </si>
  <si>
    <t>Dinsdag 7 juli de Coehoorn</t>
  </si>
  <si>
    <t>Donderdag 9 juli de Maaspoort</t>
  </si>
  <si>
    <t>Donderdag 9 juli de Coehoorn</t>
  </si>
  <si>
    <t xml:space="preserve">Laatste 8 en finales Allround biljart toernooi </t>
  </si>
  <si>
    <t>1e Ronde Allround biljart toernooi "de Maaspoort" "de Coehoorn"</t>
  </si>
  <si>
    <t>Verliezersronde Allround biljart toernooi "de Maaspoort" "de Coehoorn"</t>
  </si>
  <si>
    <t>2e Ronde Allround biljart toernooi "de Maaspoort" "de Coehoorn"</t>
  </si>
  <si>
    <t>3e Ronde Allround biljart toernooi "de Maaspoort" "de Coehoorn"</t>
  </si>
  <si>
    <t>Laatste 16 Allround biljart toernooi "de Maaspoort" "de Coehoorn"</t>
  </si>
  <si>
    <t>Maandag 13 juli de Maaspoort</t>
  </si>
  <si>
    <t>Maandag 13 juli de Coehoorn</t>
  </si>
  <si>
    <t>Reserve-avond dinsdag 14 juli</t>
  </si>
  <si>
    <t>Vrijdag 17 juli de Coehoorn</t>
  </si>
  <si>
    <t>FINALES Zaterdag 18 juli de Maaspoort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</si>
</sst>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0.000"/>
    <numFmt numFmtId="186" formatCode="0.000_ ;[Red]\-0.000\ "/>
    <numFmt numFmtId="187" formatCode="0.00_ ;[Red]\-0.00\ "/>
    <numFmt numFmtId="188" formatCode="[$-413]dddd\ d\ mmmm\ yyyy"/>
    <numFmt numFmtId="189" formatCode="0.0"/>
  </numFmts>
  <fonts count="45"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sz val="10"/>
      <color indexed="10"/>
      <name val="Comic Sans MS"/>
      <family val="4"/>
    </font>
    <font>
      <b/>
      <sz val="14"/>
      <color indexed="6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7" borderId="1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3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0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Fill="1" applyAlignment="1">
      <alignment/>
    </xf>
    <xf numFmtId="49" fontId="13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11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56">
      <alignment/>
      <protection/>
    </xf>
    <xf numFmtId="0" fontId="4" fillId="0" borderId="0" xfId="56" applyFont="1">
      <alignment/>
      <protection/>
    </xf>
    <xf numFmtId="2" fontId="4" fillId="0" borderId="13" xfId="56" applyNumberFormat="1" applyFont="1" applyBorder="1">
      <alignment/>
      <protection/>
    </xf>
    <xf numFmtId="2" fontId="18" fillId="0" borderId="0" xfId="56" applyNumberFormat="1" applyFont="1">
      <alignment/>
      <protection/>
    </xf>
    <xf numFmtId="2" fontId="5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2" fontId="0" fillId="0" borderId="13" xfId="56" applyNumberFormat="1" applyBorder="1">
      <alignment/>
      <protection/>
    </xf>
    <xf numFmtId="0" fontId="10" fillId="0" borderId="0" xfId="56" applyFont="1" applyFill="1">
      <alignment/>
      <protection/>
    </xf>
    <xf numFmtId="0" fontId="10" fillId="0" borderId="0" xfId="56" applyFont="1" applyFill="1" applyAlignment="1">
      <alignment horizontal="center"/>
      <protection/>
    </xf>
    <xf numFmtId="0" fontId="0" fillId="0" borderId="13" xfId="56" applyBorder="1">
      <alignment/>
      <protection/>
    </xf>
    <xf numFmtId="0" fontId="18" fillId="0" borderId="0" xfId="56" applyFont="1">
      <alignment/>
      <protection/>
    </xf>
    <xf numFmtId="187" fontId="14" fillId="0" borderId="0" xfId="0" applyNumberFormat="1" applyFont="1" applyAlignment="1">
      <alignment horizontal="center"/>
    </xf>
    <xf numFmtId="187" fontId="11" fillId="0" borderId="12" xfId="0" applyNumberFormat="1" applyFont="1" applyBorder="1" applyAlignment="1">
      <alignment horizontal="center"/>
    </xf>
    <xf numFmtId="187" fontId="11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7" fontId="14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187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9" fontId="12" fillId="0" borderId="0" xfId="0" applyNumberFormat="1" applyFont="1" applyAlignment="1">
      <alignment horizontal="center"/>
    </xf>
    <xf numFmtId="2" fontId="5" fillId="0" borderId="13" xfId="56" applyNumberFormat="1" applyFont="1" applyBorder="1">
      <alignment/>
      <protection/>
    </xf>
    <xf numFmtId="2" fontId="18" fillId="0" borderId="13" xfId="56" applyNumberFormat="1" applyFont="1" applyBorder="1">
      <alignment/>
      <protection/>
    </xf>
    <xf numFmtId="0" fontId="18" fillId="0" borderId="13" xfId="56" applyFont="1" applyBorder="1">
      <alignment/>
      <protection/>
    </xf>
    <xf numFmtId="0" fontId="16" fillId="0" borderId="0" xfId="0" applyFont="1" applyFill="1" applyAlignment="1">
      <alignment horizontal="center"/>
    </xf>
    <xf numFmtId="1" fontId="10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3" xfId="56" applyNumberFormat="1" applyBorder="1">
      <alignment/>
      <protection/>
    </xf>
    <xf numFmtId="0" fontId="16" fillId="0" borderId="0" xfId="0" applyFont="1" applyFill="1" applyAlignment="1">
      <alignment horizontal="center"/>
    </xf>
    <xf numFmtId="49" fontId="11" fillId="0" borderId="0" xfId="0" applyNumberFormat="1" applyFont="1" applyAlignment="1">
      <alignment horizontal="right"/>
    </xf>
    <xf numFmtId="0" fontId="0" fillId="0" borderId="0" xfId="56" applyAlignment="1">
      <alignment horizontal="right"/>
      <protection/>
    </xf>
    <xf numFmtId="0" fontId="0" fillId="0" borderId="0" xfId="56" applyFont="1" applyAlignment="1">
      <alignment horizontal="right"/>
      <protection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18" fillId="0" borderId="13" xfId="56" applyNumberFormat="1" applyFont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  <xf numFmtId="49" fontId="1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7" fontId="19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17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87" fontId="17" fillId="0" borderId="0" xfId="0" applyNumberFormat="1" applyFont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49" fontId="41" fillId="0" borderId="0" xfId="0" applyNumberFormat="1" applyFont="1" applyAlignment="1">
      <alignment horizontal="center"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87" fontId="41" fillId="0" borderId="0" xfId="0" applyNumberFormat="1" applyFont="1" applyAlignment="1">
      <alignment horizontal="center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87" fontId="41" fillId="0" borderId="12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TOERNOOI MOYENNES 10-1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1.421875" style="17" customWidth="1"/>
    <col min="2" max="2" width="8.28125" style="17" customWidth="1"/>
    <col min="3" max="3" width="28.57421875" style="18" customWidth="1"/>
    <col min="4" max="4" width="11.7109375" style="13" customWidth="1"/>
    <col min="5" max="6" width="9.57421875" style="13" customWidth="1"/>
    <col min="7" max="7" width="12.00390625" style="32" customWidth="1"/>
    <col min="8" max="8" width="10.421875" style="13" customWidth="1"/>
    <col min="9" max="9" width="28.28125" style="18" customWidth="1"/>
    <col min="10" max="10" width="12.28125" style="13" customWidth="1"/>
    <col min="11" max="11" width="0" style="19" hidden="1" customWidth="1"/>
    <col min="12" max="13" width="9.140625" style="28" customWidth="1"/>
    <col min="14" max="14" width="10.7109375" style="66" customWidth="1"/>
    <col min="15" max="15" width="9.140625" style="19" customWidth="1"/>
    <col min="16" max="16" width="10.8515625" style="31" customWidth="1"/>
    <col min="17" max="17" width="9.140625" style="21" customWidth="1"/>
    <col min="18" max="18" width="9.8515625" style="106" customWidth="1"/>
    <col min="19" max="16384" width="9.140625" style="19" customWidth="1"/>
  </cols>
  <sheetData>
    <row r="1" spans="2:3" ht="18.75">
      <c r="B1" s="25" t="s">
        <v>177</v>
      </c>
      <c r="C1" s="16"/>
    </row>
    <row r="2" ht="18.75">
      <c r="I2" s="20" t="s">
        <v>0</v>
      </c>
    </row>
    <row r="3" spans="3:22" ht="18.75">
      <c r="C3" s="39" t="s">
        <v>120</v>
      </c>
      <c r="D3" s="42"/>
      <c r="E3" s="42"/>
      <c r="F3" s="42"/>
      <c r="G3" s="69"/>
      <c r="I3" s="18" t="s">
        <v>1</v>
      </c>
      <c r="V3" s="19" t="s">
        <v>159</v>
      </c>
    </row>
    <row r="4" spans="3:22" ht="19.5" customHeight="1">
      <c r="C4" s="22" t="s">
        <v>129</v>
      </c>
      <c r="P4" s="31" t="s">
        <v>109</v>
      </c>
      <c r="V4" s="19" t="s">
        <v>160</v>
      </c>
    </row>
    <row r="5" spans="1:18" s="18" customFormat="1" ht="19.5" customHeight="1" thickBot="1">
      <c r="A5" s="23" t="s">
        <v>2</v>
      </c>
      <c r="B5" s="23"/>
      <c r="C5" s="23" t="s">
        <v>4</v>
      </c>
      <c r="D5" s="14" t="s">
        <v>3</v>
      </c>
      <c r="E5" s="30" t="s">
        <v>35</v>
      </c>
      <c r="F5" s="30" t="s">
        <v>36</v>
      </c>
      <c r="G5" s="33" t="s">
        <v>34</v>
      </c>
      <c r="H5" s="14"/>
      <c r="I5" s="23" t="s">
        <v>4</v>
      </c>
      <c r="J5" s="14" t="s">
        <v>3</v>
      </c>
      <c r="L5" s="29" t="s">
        <v>35</v>
      </c>
      <c r="M5" s="29" t="s">
        <v>36</v>
      </c>
      <c r="N5" s="67" t="s">
        <v>34</v>
      </c>
      <c r="P5" s="18" t="s">
        <v>3</v>
      </c>
      <c r="Q5" s="18" t="s">
        <v>35</v>
      </c>
      <c r="R5" s="107" t="s">
        <v>110</v>
      </c>
    </row>
    <row r="6" spans="1:18" s="18" customFormat="1" ht="19.5" customHeight="1">
      <c r="A6" s="24" t="s">
        <v>55</v>
      </c>
      <c r="B6" s="26"/>
      <c r="C6" s="46" t="s">
        <v>17</v>
      </c>
      <c r="D6" s="47" t="s">
        <v>6</v>
      </c>
      <c r="E6" s="49"/>
      <c r="F6" s="49"/>
      <c r="G6" s="143"/>
      <c r="H6" s="144"/>
      <c r="I6" s="46" t="s">
        <v>72</v>
      </c>
      <c r="J6" s="49" t="s">
        <v>8</v>
      </c>
      <c r="K6" s="48"/>
      <c r="L6" s="145"/>
      <c r="M6" s="145"/>
      <c r="N6" s="146"/>
      <c r="R6" s="18" t="e">
        <f>((P6/O6)*100)-Q6</f>
        <v>#DIV/0!</v>
      </c>
    </row>
    <row r="7" spans="1:18" s="18" customFormat="1" ht="19.5" customHeight="1">
      <c r="A7" s="24" t="s">
        <v>56</v>
      </c>
      <c r="B7" s="17"/>
      <c r="C7" s="149" t="s">
        <v>22</v>
      </c>
      <c r="D7" s="47" t="s">
        <v>8</v>
      </c>
      <c r="E7" s="49"/>
      <c r="F7" s="49"/>
      <c r="G7" s="143"/>
      <c r="H7" s="144"/>
      <c r="I7" s="46" t="s">
        <v>14</v>
      </c>
      <c r="J7" s="49" t="s">
        <v>8</v>
      </c>
      <c r="K7" s="48"/>
      <c r="L7" s="145"/>
      <c r="M7" s="145"/>
      <c r="N7" s="146"/>
      <c r="R7" s="18" t="e">
        <f>((P7/O7)*100)-Q7</f>
        <v>#DIV/0!</v>
      </c>
    </row>
    <row r="8" spans="1:18" s="18" customFormat="1" ht="19.5" customHeight="1">
      <c r="A8" s="24" t="s">
        <v>57</v>
      </c>
      <c r="B8" s="24"/>
      <c r="C8" s="46" t="s">
        <v>31</v>
      </c>
      <c r="D8" s="49" t="s">
        <v>9</v>
      </c>
      <c r="E8" s="49"/>
      <c r="F8" s="49"/>
      <c r="G8" s="143"/>
      <c r="H8" s="144"/>
      <c r="I8" s="46" t="s">
        <v>70</v>
      </c>
      <c r="J8" s="49" t="s">
        <v>9</v>
      </c>
      <c r="K8" s="48"/>
      <c r="L8" s="145"/>
      <c r="M8" s="145"/>
      <c r="N8" s="146"/>
      <c r="R8" s="18" t="e">
        <f>((P8/O8)*100)-Q8</f>
        <v>#DIV/0!</v>
      </c>
    </row>
    <row r="9" spans="1:18" s="18" customFormat="1" ht="19.5" customHeight="1">
      <c r="A9" s="24" t="s">
        <v>58</v>
      </c>
      <c r="B9" s="17"/>
      <c r="C9" s="46" t="s">
        <v>19</v>
      </c>
      <c r="D9" s="47" t="s">
        <v>7</v>
      </c>
      <c r="E9" s="49"/>
      <c r="F9" s="49"/>
      <c r="G9" s="143"/>
      <c r="H9" s="144"/>
      <c r="I9" s="46" t="s">
        <v>119</v>
      </c>
      <c r="J9" s="47" t="s">
        <v>8</v>
      </c>
      <c r="K9" s="48"/>
      <c r="L9" s="145"/>
      <c r="M9" s="145"/>
      <c r="N9" s="146"/>
      <c r="R9" s="18" t="e">
        <f>((P9/O9)*100)-Q9</f>
        <v>#DIV/0!</v>
      </c>
    </row>
    <row r="10" spans="1:18" s="20" customFormat="1" ht="19.5" customHeight="1">
      <c r="A10" s="17"/>
      <c r="B10" s="17"/>
      <c r="C10" s="48"/>
      <c r="D10" s="49"/>
      <c r="E10" s="47"/>
      <c r="F10" s="47"/>
      <c r="G10" s="147"/>
      <c r="H10" s="49"/>
      <c r="I10" s="48"/>
      <c r="J10" s="49"/>
      <c r="K10" s="48"/>
      <c r="L10" s="145"/>
      <c r="M10" s="145"/>
      <c r="N10" s="146"/>
      <c r="O10" s="18"/>
      <c r="P10" s="18"/>
      <c r="Q10" s="18"/>
      <c r="R10" s="18"/>
    </row>
    <row r="11" spans="1:18" s="18" customFormat="1" ht="18.75">
      <c r="A11" s="17"/>
      <c r="B11" s="17"/>
      <c r="C11" s="159" t="s">
        <v>130</v>
      </c>
      <c r="D11" s="151"/>
      <c r="E11" s="151"/>
      <c r="F11" s="151"/>
      <c r="G11" s="160"/>
      <c r="H11" s="151"/>
      <c r="I11" s="148"/>
      <c r="J11" s="151"/>
      <c r="K11" s="148"/>
      <c r="L11" s="161"/>
      <c r="M11" s="161"/>
      <c r="N11" s="162"/>
      <c r="P11" s="31" t="s">
        <v>109</v>
      </c>
      <c r="Q11" s="21"/>
      <c r="R11" s="107"/>
    </row>
    <row r="12" spans="1:18" s="18" customFormat="1" ht="19.5" thickBot="1">
      <c r="A12" s="23" t="s">
        <v>2</v>
      </c>
      <c r="B12" s="23"/>
      <c r="C12" s="163" t="s">
        <v>4</v>
      </c>
      <c r="D12" s="164" t="s">
        <v>3</v>
      </c>
      <c r="E12" s="165" t="s">
        <v>35</v>
      </c>
      <c r="F12" s="165" t="s">
        <v>36</v>
      </c>
      <c r="G12" s="166" t="s">
        <v>34</v>
      </c>
      <c r="H12" s="164"/>
      <c r="I12" s="163" t="s">
        <v>4</v>
      </c>
      <c r="J12" s="164" t="s">
        <v>3</v>
      </c>
      <c r="K12" s="148"/>
      <c r="L12" s="167" t="s">
        <v>35</v>
      </c>
      <c r="M12" s="167" t="s">
        <v>36</v>
      </c>
      <c r="N12" s="168" t="s">
        <v>34</v>
      </c>
      <c r="P12" s="18" t="s">
        <v>3</v>
      </c>
      <c r="Q12" s="18" t="s">
        <v>35</v>
      </c>
      <c r="R12" s="107" t="s">
        <v>110</v>
      </c>
    </row>
    <row r="13" spans="1:18" ht="18.75">
      <c r="A13" s="24" t="s">
        <v>55</v>
      </c>
      <c r="B13" s="26"/>
      <c r="C13" s="48" t="s">
        <v>152</v>
      </c>
      <c r="D13" s="49" t="s">
        <v>8</v>
      </c>
      <c r="E13" s="49"/>
      <c r="F13" s="49"/>
      <c r="G13" s="143"/>
      <c r="H13" s="49"/>
      <c r="I13" s="46" t="s">
        <v>16</v>
      </c>
      <c r="J13" s="47" t="s">
        <v>7</v>
      </c>
      <c r="K13" s="48"/>
      <c r="L13" s="145"/>
      <c r="M13" s="145"/>
      <c r="N13" s="146"/>
      <c r="O13" s="18"/>
      <c r="P13" s="18"/>
      <c r="Q13" s="18"/>
      <c r="R13" s="18" t="e">
        <f>((P13/O13)*100)-Q13</f>
        <v>#DIV/0!</v>
      </c>
    </row>
    <row r="14" spans="1:18" ht="18.75">
      <c r="A14" s="24" t="s">
        <v>56</v>
      </c>
      <c r="C14" s="46" t="s">
        <v>21</v>
      </c>
      <c r="D14" s="47" t="s">
        <v>8</v>
      </c>
      <c r="E14" s="49"/>
      <c r="F14" s="49"/>
      <c r="G14" s="143"/>
      <c r="H14" s="49"/>
      <c r="I14" s="46" t="s">
        <v>43</v>
      </c>
      <c r="J14" s="49" t="s">
        <v>7</v>
      </c>
      <c r="K14" s="48"/>
      <c r="L14" s="145"/>
      <c r="M14" s="145"/>
      <c r="N14" s="146"/>
      <c r="O14" s="18"/>
      <c r="P14" s="18"/>
      <c r="Q14" s="18"/>
      <c r="R14" s="18" t="e">
        <f>((P14/O14)*100)-Q14</f>
        <v>#DIV/0!</v>
      </c>
    </row>
    <row r="15" spans="1:18" ht="18.75">
      <c r="A15" s="24" t="s">
        <v>57</v>
      </c>
      <c r="B15" s="24"/>
      <c r="C15" s="48" t="s">
        <v>149</v>
      </c>
      <c r="D15" s="49" t="s">
        <v>7</v>
      </c>
      <c r="E15" s="49"/>
      <c r="F15" s="49"/>
      <c r="G15" s="143"/>
      <c r="H15" s="144"/>
      <c r="I15" s="48" t="s">
        <v>150</v>
      </c>
      <c r="J15" s="49" t="s">
        <v>7</v>
      </c>
      <c r="K15" s="48"/>
      <c r="L15" s="145"/>
      <c r="M15" s="145"/>
      <c r="N15" s="146"/>
      <c r="O15" s="18"/>
      <c r="P15" s="18"/>
      <c r="Q15" s="18"/>
      <c r="R15" s="18" t="e">
        <f>((P15/O15)*100)-Q15</f>
        <v>#DIV/0!</v>
      </c>
    </row>
    <row r="16" spans="1:18" ht="18.75">
      <c r="A16" s="24" t="s">
        <v>58</v>
      </c>
      <c r="C16" s="46" t="s">
        <v>27</v>
      </c>
      <c r="D16" s="47" t="s">
        <v>9</v>
      </c>
      <c r="E16" s="49"/>
      <c r="F16" s="49"/>
      <c r="G16" s="143"/>
      <c r="H16" s="144"/>
      <c r="I16" s="46" t="s">
        <v>29</v>
      </c>
      <c r="J16" s="47" t="s">
        <v>8</v>
      </c>
      <c r="K16" s="48"/>
      <c r="L16" s="145"/>
      <c r="M16" s="145"/>
      <c r="N16" s="146"/>
      <c r="O16" s="18"/>
      <c r="P16" s="18"/>
      <c r="Q16" s="18"/>
      <c r="R16" s="18" t="e">
        <f>((P16/O16)*100)-Q16</f>
        <v>#DIV/0!</v>
      </c>
    </row>
    <row r="17" spans="3:18" ht="18.75">
      <c r="C17" s="48"/>
      <c r="D17" s="49"/>
      <c r="E17" s="47"/>
      <c r="F17" s="47"/>
      <c r="G17" s="147"/>
      <c r="H17" s="49"/>
      <c r="I17" s="48"/>
      <c r="J17" s="49"/>
      <c r="K17" s="48"/>
      <c r="L17" s="145"/>
      <c r="M17" s="145"/>
      <c r="N17" s="146"/>
      <c r="O17" s="18"/>
      <c r="P17" s="18"/>
      <c r="Q17" s="18"/>
      <c r="R17" s="18"/>
    </row>
    <row r="18" spans="1:18" s="18" customFormat="1" ht="19.5" customHeight="1">
      <c r="A18" s="17"/>
      <c r="B18" s="17"/>
      <c r="C18" s="159" t="s">
        <v>131</v>
      </c>
      <c r="D18" s="151"/>
      <c r="E18" s="151"/>
      <c r="F18" s="151"/>
      <c r="G18" s="160"/>
      <c r="H18" s="151"/>
      <c r="I18" s="148"/>
      <c r="J18" s="151"/>
      <c r="K18" s="148"/>
      <c r="L18" s="161"/>
      <c r="M18" s="161"/>
      <c r="N18" s="162"/>
      <c r="P18" s="31" t="s">
        <v>109</v>
      </c>
      <c r="Q18" s="21"/>
      <c r="R18" s="107"/>
    </row>
    <row r="19" spans="1:18" s="18" customFormat="1" ht="19.5" customHeight="1" thickBot="1">
      <c r="A19" s="23" t="s">
        <v>2</v>
      </c>
      <c r="B19" s="23"/>
      <c r="C19" s="163" t="s">
        <v>4</v>
      </c>
      <c r="D19" s="164" t="s">
        <v>3</v>
      </c>
      <c r="E19" s="165" t="s">
        <v>35</v>
      </c>
      <c r="F19" s="165" t="s">
        <v>36</v>
      </c>
      <c r="G19" s="166" t="s">
        <v>34</v>
      </c>
      <c r="H19" s="164"/>
      <c r="I19" s="163" t="s">
        <v>4</v>
      </c>
      <c r="J19" s="164" t="s">
        <v>3</v>
      </c>
      <c r="K19" s="148"/>
      <c r="L19" s="167" t="s">
        <v>35</v>
      </c>
      <c r="M19" s="167" t="s">
        <v>36</v>
      </c>
      <c r="N19" s="168" t="s">
        <v>34</v>
      </c>
      <c r="P19" s="18" t="s">
        <v>3</v>
      </c>
      <c r="Q19" s="18" t="s">
        <v>35</v>
      </c>
      <c r="R19" s="107" t="s">
        <v>110</v>
      </c>
    </row>
    <row r="20" spans="1:18" s="18" customFormat="1" ht="19.5" customHeight="1">
      <c r="A20" s="24" t="s">
        <v>55</v>
      </c>
      <c r="B20" s="26"/>
      <c r="C20" s="48" t="s">
        <v>140</v>
      </c>
      <c r="D20" s="49" t="s">
        <v>5</v>
      </c>
      <c r="E20" s="49"/>
      <c r="F20" s="49"/>
      <c r="G20" s="143"/>
      <c r="H20" s="144"/>
      <c r="I20" s="46" t="s">
        <v>65</v>
      </c>
      <c r="J20" s="47" t="s">
        <v>7</v>
      </c>
      <c r="K20" s="48"/>
      <c r="L20" s="145"/>
      <c r="M20" s="145"/>
      <c r="N20" s="146"/>
      <c r="R20" s="18" t="e">
        <f>((P20/O20)*100)-Q20</f>
        <v>#DIV/0!</v>
      </c>
    </row>
    <row r="21" spans="1:18" s="18" customFormat="1" ht="19.5" customHeight="1">
      <c r="A21" s="24" t="s">
        <v>56</v>
      </c>
      <c r="B21" s="17"/>
      <c r="C21" s="46" t="s">
        <v>103</v>
      </c>
      <c r="D21" s="49" t="s">
        <v>6</v>
      </c>
      <c r="E21" s="49"/>
      <c r="F21" s="49"/>
      <c r="G21" s="143"/>
      <c r="H21" s="144"/>
      <c r="I21" s="48" t="s">
        <v>154</v>
      </c>
      <c r="J21" s="47" t="s">
        <v>8</v>
      </c>
      <c r="K21" s="48"/>
      <c r="L21" s="145"/>
      <c r="M21" s="145"/>
      <c r="N21" s="146"/>
      <c r="R21" s="18" t="e">
        <f>((P21/O21)*100)-Q21</f>
        <v>#DIV/0!</v>
      </c>
    </row>
    <row r="22" spans="1:18" s="18" customFormat="1" ht="19.5" customHeight="1">
      <c r="A22" s="24" t="s">
        <v>57</v>
      </c>
      <c r="B22" s="24"/>
      <c r="C22" s="46" t="s">
        <v>73</v>
      </c>
      <c r="D22" s="47" t="s">
        <v>5</v>
      </c>
      <c r="E22" s="49"/>
      <c r="F22" s="49"/>
      <c r="G22" s="143"/>
      <c r="H22" s="144"/>
      <c r="I22" s="46" t="s">
        <v>15</v>
      </c>
      <c r="J22" s="47" t="s">
        <v>7</v>
      </c>
      <c r="K22" s="48"/>
      <c r="L22" s="145"/>
      <c r="M22" s="145"/>
      <c r="N22" s="146"/>
      <c r="R22" s="18" t="e">
        <f>((P22/O22)*100)-Q22</f>
        <v>#DIV/0!</v>
      </c>
    </row>
    <row r="23" spans="1:18" s="18" customFormat="1" ht="19.5" customHeight="1">
      <c r="A23" s="24" t="s">
        <v>58</v>
      </c>
      <c r="B23" s="17"/>
      <c r="K23" s="48"/>
      <c r="L23" s="145"/>
      <c r="M23" s="145"/>
      <c r="N23" s="146"/>
      <c r="R23" s="18" t="e">
        <f>((P23/O23)*100)-Q23</f>
        <v>#DIV/0!</v>
      </c>
    </row>
    <row r="24" spans="3:18" ht="19.5" customHeight="1">
      <c r="C24" s="48"/>
      <c r="D24" s="49"/>
      <c r="E24" s="47"/>
      <c r="F24" s="47"/>
      <c r="G24" s="147"/>
      <c r="H24" s="49"/>
      <c r="I24" s="48"/>
      <c r="J24" s="49"/>
      <c r="K24" s="48"/>
      <c r="L24" s="145"/>
      <c r="M24" s="145"/>
      <c r="N24" s="146"/>
      <c r="O24" s="18"/>
      <c r="P24" s="18"/>
      <c r="Q24" s="18"/>
      <c r="R24" s="18"/>
    </row>
    <row r="25" spans="1:18" s="18" customFormat="1" ht="19.5" customHeight="1">
      <c r="A25" s="17"/>
      <c r="B25" s="17"/>
      <c r="C25" s="159" t="s">
        <v>132</v>
      </c>
      <c r="D25" s="151"/>
      <c r="E25" s="151"/>
      <c r="F25" s="151"/>
      <c r="G25" s="160"/>
      <c r="H25" s="151"/>
      <c r="I25" s="148"/>
      <c r="J25" s="151"/>
      <c r="K25" s="148"/>
      <c r="L25" s="161"/>
      <c r="M25" s="161"/>
      <c r="N25" s="162"/>
      <c r="P25" s="31" t="s">
        <v>109</v>
      </c>
      <c r="Q25" s="21"/>
      <c r="R25" s="107"/>
    </row>
    <row r="26" spans="1:18" s="18" customFormat="1" ht="19.5" customHeight="1" thickBot="1">
      <c r="A26" s="23" t="s">
        <v>2</v>
      </c>
      <c r="B26" s="23"/>
      <c r="C26" s="163" t="s">
        <v>4</v>
      </c>
      <c r="D26" s="164" t="s">
        <v>3</v>
      </c>
      <c r="E26" s="165" t="s">
        <v>35</v>
      </c>
      <c r="F26" s="165" t="s">
        <v>36</v>
      </c>
      <c r="G26" s="166" t="s">
        <v>34</v>
      </c>
      <c r="H26" s="164"/>
      <c r="I26" s="163" t="s">
        <v>4</v>
      </c>
      <c r="J26" s="164" t="s">
        <v>3</v>
      </c>
      <c r="K26" s="148"/>
      <c r="L26" s="167" t="s">
        <v>35</v>
      </c>
      <c r="M26" s="167" t="s">
        <v>36</v>
      </c>
      <c r="N26" s="168" t="s">
        <v>34</v>
      </c>
      <c r="P26" s="18" t="s">
        <v>3</v>
      </c>
      <c r="Q26" s="18" t="s">
        <v>35</v>
      </c>
      <c r="R26" s="107" t="s">
        <v>110</v>
      </c>
    </row>
    <row r="27" spans="1:18" ht="19.5" customHeight="1">
      <c r="A27" s="24" t="s">
        <v>55</v>
      </c>
      <c r="B27" s="26"/>
      <c r="C27" s="46" t="s">
        <v>66</v>
      </c>
      <c r="D27" s="47" t="s">
        <v>8</v>
      </c>
      <c r="E27" s="49"/>
      <c r="F27" s="49"/>
      <c r="G27" s="143"/>
      <c r="H27" s="144"/>
      <c r="I27" s="48" t="s">
        <v>148</v>
      </c>
      <c r="J27" s="47" t="s">
        <v>7</v>
      </c>
      <c r="K27" s="48"/>
      <c r="L27" s="145"/>
      <c r="M27" s="145"/>
      <c r="N27" s="146"/>
      <c r="O27" s="18"/>
      <c r="P27" s="18"/>
      <c r="Q27" s="18"/>
      <c r="R27" s="18" t="e">
        <f>((P27/O27)*100)-Q27</f>
        <v>#DIV/0!</v>
      </c>
    </row>
    <row r="28" spans="1:18" s="18" customFormat="1" ht="19.5" customHeight="1">
      <c r="A28" s="24" t="s">
        <v>56</v>
      </c>
      <c r="B28" s="17"/>
      <c r="C28" s="48" t="s">
        <v>156</v>
      </c>
      <c r="D28" s="49" t="s">
        <v>5</v>
      </c>
      <c r="E28" s="48"/>
      <c r="F28" s="48"/>
      <c r="G28" s="48"/>
      <c r="H28" s="48"/>
      <c r="I28" s="46" t="s">
        <v>74</v>
      </c>
      <c r="J28" s="47" t="s">
        <v>5</v>
      </c>
      <c r="K28" s="48"/>
      <c r="L28" s="145"/>
      <c r="M28" s="145"/>
      <c r="N28" s="146"/>
      <c r="R28" s="18" t="e">
        <f>((P28/O28)*100)-Q28</f>
        <v>#DIV/0!</v>
      </c>
    </row>
    <row r="29" spans="1:18" s="20" customFormat="1" ht="19.5" customHeight="1">
      <c r="A29" s="24" t="s">
        <v>57</v>
      </c>
      <c r="B29" s="24"/>
      <c r="C29" s="46" t="s">
        <v>40</v>
      </c>
      <c r="D29" s="47" t="s">
        <v>9</v>
      </c>
      <c r="E29" s="48"/>
      <c r="F29" s="48"/>
      <c r="G29" s="48"/>
      <c r="H29" s="48"/>
      <c r="I29" s="46" t="s">
        <v>25</v>
      </c>
      <c r="J29" s="49" t="s">
        <v>8</v>
      </c>
      <c r="K29" s="48"/>
      <c r="L29" s="145"/>
      <c r="M29" s="145"/>
      <c r="N29" s="146"/>
      <c r="O29" s="18"/>
      <c r="P29" s="18"/>
      <c r="Q29" s="18"/>
      <c r="R29" s="18" t="e">
        <f>((P29/O29)*100)-Q29</f>
        <v>#DIV/0!</v>
      </c>
    </row>
    <row r="30" spans="1:18" s="20" customFormat="1" ht="19.5" customHeight="1">
      <c r="A30" s="24" t="s">
        <v>58</v>
      </c>
      <c r="B30" s="17"/>
      <c r="C30" s="48"/>
      <c r="D30" s="48"/>
      <c r="E30" s="49"/>
      <c r="F30" s="49"/>
      <c r="G30" s="143"/>
      <c r="H30" s="144"/>
      <c r="I30" s="48"/>
      <c r="J30" s="47"/>
      <c r="K30" s="48"/>
      <c r="L30" s="145"/>
      <c r="M30" s="145"/>
      <c r="N30" s="146"/>
      <c r="O30" s="18"/>
      <c r="P30" s="18"/>
      <c r="Q30" s="18"/>
      <c r="R30" s="18" t="e">
        <f>((P30/O30)*100)-Q30</f>
        <v>#DIV/0!</v>
      </c>
    </row>
    <row r="31" spans="1:18" s="20" customFormat="1" ht="19.5" customHeight="1">
      <c r="A31" s="24"/>
      <c r="B31" s="17"/>
      <c r="C31" s="48"/>
      <c r="D31" s="47"/>
      <c r="E31" s="49"/>
      <c r="F31" s="49"/>
      <c r="G31" s="143"/>
      <c r="H31" s="144"/>
      <c r="I31" s="48"/>
      <c r="J31" s="47"/>
      <c r="K31" s="48"/>
      <c r="L31" s="145"/>
      <c r="M31" s="145"/>
      <c r="N31" s="146"/>
      <c r="O31" s="18"/>
      <c r="P31" s="18"/>
      <c r="Q31" s="18"/>
      <c r="R31" s="18"/>
    </row>
    <row r="32" spans="1:18" s="20" customFormat="1" ht="19.5" customHeight="1">
      <c r="A32" s="17"/>
      <c r="B32" s="17"/>
      <c r="C32" s="159" t="s">
        <v>136</v>
      </c>
      <c r="D32" s="151"/>
      <c r="E32" s="151"/>
      <c r="F32" s="151"/>
      <c r="G32" s="160"/>
      <c r="H32" s="151"/>
      <c r="I32" s="148"/>
      <c r="J32" s="151"/>
      <c r="K32" s="148"/>
      <c r="L32" s="161"/>
      <c r="M32" s="161"/>
      <c r="N32" s="162"/>
      <c r="O32" s="18"/>
      <c r="P32" s="31" t="s">
        <v>109</v>
      </c>
      <c r="Q32" s="21"/>
      <c r="R32" s="107"/>
    </row>
    <row r="33" spans="1:18" s="18" customFormat="1" ht="19.5" customHeight="1" thickBot="1">
      <c r="A33" s="23" t="s">
        <v>2</v>
      </c>
      <c r="B33" s="23"/>
      <c r="C33" s="163" t="s">
        <v>4</v>
      </c>
      <c r="D33" s="164" t="s">
        <v>3</v>
      </c>
      <c r="E33" s="165" t="s">
        <v>35</v>
      </c>
      <c r="F33" s="165" t="s">
        <v>36</v>
      </c>
      <c r="G33" s="166" t="s">
        <v>34</v>
      </c>
      <c r="H33" s="164"/>
      <c r="I33" s="163" t="s">
        <v>4</v>
      </c>
      <c r="J33" s="164" t="s">
        <v>3</v>
      </c>
      <c r="K33" s="148"/>
      <c r="L33" s="167" t="s">
        <v>35</v>
      </c>
      <c r="M33" s="167" t="s">
        <v>36</v>
      </c>
      <c r="N33" s="168" t="s">
        <v>34</v>
      </c>
      <c r="P33" s="18" t="s">
        <v>3</v>
      </c>
      <c r="Q33" s="18" t="s">
        <v>35</v>
      </c>
      <c r="R33" s="107" t="s">
        <v>110</v>
      </c>
    </row>
    <row r="34" spans="1:18" ht="19.5" customHeight="1">
      <c r="A34" s="24" t="s">
        <v>55</v>
      </c>
      <c r="B34" s="26"/>
      <c r="C34" s="46" t="s">
        <v>20</v>
      </c>
      <c r="D34" s="47" t="s">
        <v>5</v>
      </c>
      <c r="E34" s="49"/>
      <c r="F34" s="49"/>
      <c r="G34" s="143"/>
      <c r="H34" s="144"/>
      <c r="I34" s="46" t="s">
        <v>138</v>
      </c>
      <c r="J34" s="47" t="s">
        <v>8</v>
      </c>
      <c r="K34" s="48"/>
      <c r="L34" s="145"/>
      <c r="M34" s="145"/>
      <c r="N34" s="146"/>
      <c r="O34" s="18"/>
      <c r="P34" s="18"/>
      <c r="Q34" s="18"/>
      <c r="R34" s="18" t="e">
        <f>((P34/O34)*100)-Q34</f>
        <v>#DIV/0!</v>
      </c>
    </row>
    <row r="35" spans="1:18" ht="19.5" customHeight="1">
      <c r="A35" s="24" t="s">
        <v>56</v>
      </c>
      <c r="C35" s="46" t="s">
        <v>13</v>
      </c>
      <c r="D35" s="47" t="s">
        <v>9</v>
      </c>
      <c r="E35" s="49"/>
      <c r="F35" s="49"/>
      <c r="G35" s="143"/>
      <c r="H35" s="144"/>
      <c r="I35" s="46" t="s">
        <v>39</v>
      </c>
      <c r="J35" s="49" t="s">
        <v>7</v>
      </c>
      <c r="K35" s="48"/>
      <c r="L35" s="145"/>
      <c r="M35" s="145"/>
      <c r="N35" s="146"/>
      <c r="O35" s="18"/>
      <c r="P35" s="18"/>
      <c r="Q35" s="18"/>
      <c r="R35" s="18" t="e">
        <f>((P35/O35)*100)-Q35</f>
        <v>#DIV/0!</v>
      </c>
    </row>
    <row r="36" spans="1:18" ht="19.5" customHeight="1">
      <c r="A36" s="24" t="s">
        <v>57</v>
      </c>
      <c r="B36" s="24"/>
      <c r="C36" s="46" t="s">
        <v>62</v>
      </c>
      <c r="D36" s="47" t="s">
        <v>8</v>
      </c>
      <c r="E36" s="49"/>
      <c r="F36" s="49"/>
      <c r="G36" s="143"/>
      <c r="H36" s="144"/>
      <c r="I36" s="46" t="s">
        <v>101</v>
      </c>
      <c r="J36" s="47" t="s">
        <v>8</v>
      </c>
      <c r="K36" s="48"/>
      <c r="L36" s="145"/>
      <c r="M36" s="145"/>
      <c r="N36" s="146"/>
      <c r="O36" s="18"/>
      <c r="P36" s="18"/>
      <c r="Q36" s="18"/>
      <c r="R36" s="18" t="e">
        <f>((P36/O36)*100)-Q36</f>
        <v>#DIV/0!</v>
      </c>
    </row>
    <row r="37" spans="1:18" ht="19.5" customHeight="1">
      <c r="A37" s="24" t="s">
        <v>58</v>
      </c>
      <c r="K37" s="48"/>
      <c r="L37" s="145"/>
      <c r="M37" s="145"/>
      <c r="N37" s="146"/>
      <c r="O37" s="18"/>
      <c r="P37" s="18"/>
      <c r="Q37" s="18"/>
      <c r="R37" s="18" t="e">
        <f>((P37/O37)*100)-Q37</f>
        <v>#DIV/0!</v>
      </c>
    </row>
    <row r="38" spans="1:14" s="18" customFormat="1" ht="19.5" customHeight="1">
      <c r="A38" s="17"/>
      <c r="B38" s="17"/>
      <c r="C38" s="48"/>
      <c r="D38" s="49"/>
      <c r="E38" s="47"/>
      <c r="F38" s="47"/>
      <c r="G38" s="147"/>
      <c r="H38" s="49"/>
      <c r="I38" s="48"/>
      <c r="J38" s="49"/>
      <c r="K38" s="48"/>
      <c r="L38" s="145"/>
      <c r="M38" s="145"/>
      <c r="N38" s="146"/>
    </row>
    <row r="39" spans="1:18" s="20" customFormat="1" ht="19.5" customHeight="1">
      <c r="A39" s="17"/>
      <c r="B39" s="17"/>
      <c r="C39" s="159" t="s">
        <v>137</v>
      </c>
      <c r="D39" s="151"/>
      <c r="E39" s="151"/>
      <c r="F39" s="151"/>
      <c r="G39" s="160"/>
      <c r="H39" s="151"/>
      <c r="I39" s="148"/>
      <c r="J39" s="151"/>
      <c r="K39" s="148"/>
      <c r="L39" s="161"/>
      <c r="M39" s="161"/>
      <c r="N39" s="162"/>
      <c r="O39" s="18"/>
      <c r="P39" s="31" t="s">
        <v>109</v>
      </c>
      <c r="Q39" s="21"/>
      <c r="R39" s="107"/>
    </row>
    <row r="40" spans="1:18" s="18" customFormat="1" ht="19.5" customHeight="1" thickBot="1">
      <c r="A40" s="23" t="s">
        <v>2</v>
      </c>
      <c r="B40" s="23"/>
      <c r="C40" s="163" t="s">
        <v>4</v>
      </c>
      <c r="D40" s="164" t="s">
        <v>3</v>
      </c>
      <c r="E40" s="165" t="s">
        <v>35</v>
      </c>
      <c r="F40" s="165" t="s">
        <v>36</v>
      </c>
      <c r="G40" s="166" t="s">
        <v>34</v>
      </c>
      <c r="H40" s="164"/>
      <c r="I40" s="163" t="s">
        <v>4</v>
      </c>
      <c r="J40" s="164" t="s">
        <v>3</v>
      </c>
      <c r="K40" s="148"/>
      <c r="L40" s="167" t="s">
        <v>35</v>
      </c>
      <c r="M40" s="167" t="s">
        <v>36</v>
      </c>
      <c r="N40" s="168" t="s">
        <v>34</v>
      </c>
      <c r="P40" s="18" t="s">
        <v>3</v>
      </c>
      <c r="Q40" s="18" t="s">
        <v>35</v>
      </c>
      <c r="R40" s="107" t="s">
        <v>110</v>
      </c>
    </row>
    <row r="41" spans="1:18" s="20" customFormat="1" ht="19.5" customHeight="1">
      <c r="A41" s="24" t="s">
        <v>55</v>
      </c>
      <c r="B41" s="26"/>
      <c r="C41" s="46" t="s">
        <v>141</v>
      </c>
      <c r="D41" s="47" t="s">
        <v>7</v>
      </c>
      <c r="E41" s="49"/>
      <c r="F41" s="49"/>
      <c r="G41" s="143"/>
      <c r="H41" s="144"/>
      <c r="I41" s="46" t="s">
        <v>142</v>
      </c>
      <c r="J41" s="47" t="s">
        <v>5</v>
      </c>
      <c r="K41" s="48"/>
      <c r="L41" s="145"/>
      <c r="M41" s="145"/>
      <c r="N41" s="146"/>
      <c r="O41" s="18"/>
      <c r="P41" s="18"/>
      <c r="Q41" s="18"/>
      <c r="R41" s="18" t="e">
        <f>((P41/O41)*100)-Q41</f>
        <v>#DIV/0!</v>
      </c>
    </row>
    <row r="42" spans="1:18" s="20" customFormat="1" ht="19.5" customHeight="1">
      <c r="A42" s="24" t="s">
        <v>56</v>
      </c>
      <c r="B42" s="17"/>
      <c r="C42" s="48" t="s">
        <v>151</v>
      </c>
      <c r="D42" s="49" t="s">
        <v>5</v>
      </c>
      <c r="E42" s="49"/>
      <c r="F42" s="49"/>
      <c r="G42" s="143"/>
      <c r="H42" s="144"/>
      <c r="I42" s="46" t="s">
        <v>108</v>
      </c>
      <c r="J42" s="47" t="s">
        <v>5</v>
      </c>
      <c r="K42" s="48"/>
      <c r="L42" s="145"/>
      <c r="M42" s="145"/>
      <c r="N42" s="146"/>
      <c r="O42" s="18"/>
      <c r="P42" s="18"/>
      <c r="Q42" s="18"/>
      <c r="R42" s="18" t="e">
        <f>((P42/O42)*100)-Q42</f>
        <v>#DIV/0!</v>
      </c>
    </row>
    <row r="43" spans="1:18" s="98" customFormat="1" ht="19.5" customHeight="1">
      <c r="A43" s="24" t="s">
        <v>57</v>
      </c>
      <c r="B43" s="24"/>
      <c r="C43" s="46" t="s">
        <v>63</v>
      </c>
      <c r="D43" s="47" t="s">
        <v>68</v>
      </c>
      <c r="E43" s="48"/>
      <c r="F43" s="48"/>
      <c r="G43" s="48"/>
      <c r="H43" s="48"/>
      <c r="I43" s="48" t="s">
        <v>153</v>
      </c>
      <c r="J43" s="49" t="s">
        <v>7</v>
      </c>
      <c r="K43" s="48"/>
      <c r="L43" s="145"/>
      <c r="M43" s="145"/>
      <c r="N43" s="146"/>
      <c r="O43" s="18"/>
      <c r="P43" s="18"/>
      <c r="Q43" s="18"/>
      <c r="R43" s="18" t="e">
        <f>((P43/O43)*100)-Q43</f>
        <v>#DIV/0!</v>
      </c>
    </row>
    <row r="44" spans="1:18" ht="19.5" customHeight="1">
      <c r="A44" s="24" t="s">
        <v>58</v>
      </c>
      <c r="C44" s="46" t="s">
        <v>30</v>
      </c>
      <c r="D44" s="47" t="s">
        <v>9</v>
      </c>
      <c r="E44" s="49"/>
      <c r="F44" s="49"/>
      <c r="G44" s="143"/>
      <c r="H44" s="144"/>
      <c r="I44" s="48" t="s">
        <v>143</v>
      </c>
      <c r="J44" s="47"/>
      <c r="K44" s="48"/>
      <c r="L44" s="145"/>
      <c r="M44" s="145"/>
      <c r="N44" s="146"/>
      <c r="O44" s="18"/>
      <c r="P44" s="18"/>
      <c r="Q44" s="18"/>
      <c r="R44" s="18" t="e">
        <f>((P44/O44)*100)-Q44</f>
        <v>#DIV/0!</v>
      </c>
    </row>
    <row r="45" spans="3:18" ht="19.5" customHeight="1">
      <c r="C45" s="48"/>
      <c r="D45" s="49"/>
      <c r="E45" s="47"/>
      <c r="F45" s="47"/>
      <c r="G45" s="147"/>
      <c r="H45" s="49"/>
      <c r="I45" s="48"/>
      <c r="J45" s="49"/>
      <c r="K45" s="48"/>
      <c r="L45" s="145"/>
      <c r="M45" s="145"/>
      <c r="N45" s="146"/>
      <c r="O45" s="18"/>
      <c r="P45" s="18"/>
      <c r="Q45" s="18"/>
      <c r="R45" s="18"/>
    </row>
    <row r="46" spans="3:20" ht="18.75">
      <c r="C46" s="22" t="s">
        <v>133</v>
      </c>
      <c r="P46" s="31" t="s">
        <v>109</v>
      </c>
      <c r="S46" s="18"/>
      <c r="T46" s="18"/>
    </row>
    <row r="47" spans="1:20" ht="19.5" thickBot="1">
      <c r="A47" s="23" t="s">
        <v>2</v>
      </c>
      <c r="B47" s="23"/>
      <c r="C47" s="23" t="s">
        <v>4</v>
      </c>
      <c r="D47" s="14" t="s">
        <v>3</v>
      </c>
      <c r="E47" s="30" t="s">
        <v>35</v>
      </c>
      <c r="F47" s="30" t="s">
        <v>36</v>
      </c>
      <c r="G47" s="33" t="s">
        <v>34</v>
      </c>
      <c r="H47" s="14"/>
      <c r="I47" s="23" t="s">
        <v>4</v>
      </c>
      <c r="J47" s="14" t="s">
        <v>3</v>
      </c>
      <c r="K47" s="18"/>
      <c r="L47" s="29" t="s">
        <v>35</v>
      </c>
      <c r="M47" s="29" t="s">
        <v>36</v>
      </c>
      <c r="N47" s="67" t="s">
        <v>34</v>
      </c>
      <c r="O47" s="18"/>
      <c r="P47" s="18" t="s">
        <v>3</v>
      </c>
      <c r="Q47" s="18" t="s">
        <v>35</v>
      </c>
      <c r="R47" s="107" t="s">
        <v>110</v>
      </c>
      <c r="S47" s="18"/>
      <c r="T47" s="18"/>
    </row>
    <row r="48" spans="1:20" s="98" customFormat="1" ht="18.75">
      <c r="A48" s="24" t="s">
        <v>55</v>
      </c>
      <c r="B48" s="26"/>
      <c r="C48" s="46" t="s">
        <v>18</v>
      </c>
      <c r="D48" s="47" t="s">
        <v>9</v>
      </c>
      <c r="E48" s="49"/>
      <c r="F48" s="49"/>
      <c r="G48" s="143"/>
      <c r="H48" s="144"/>
      <c r="I48" s="46" t="s">
        <v>11</v>
      </c>
      <c r="J48" s="47" t="s">
        <v>8</v>
      </c>
      <c r="K48" s="18"/>
      <c r="L48" s="17"/>
      <c r="M48" s="17"/>
      <c r="N48" s="68"/>
      <c r="O48" s="18"/>
      <c r="P48" s="18"/>
      <c r="Q48" s="18"/>
      <c r="R48" s="18" t="e">
        <f>((P48/O48)*100)-Q48</f>
        <v>#DIV/0!</v>
      </c>
      <c r="S48" s="19"/>
      <c r="T48" s="18"/>
    </row>
    <row r="49" spans="1:20" s="98" customFormat="1" ht="18.75">
      <c r="A49" s="24" t="s">
        <v>56</v>
      </c>
      <c r="B49" s="17"/>
      <c r="C49" s="46" t="s">
        <v>144</v>
      </c>
      <c r="D49" s="47" t="s">
        <v>7</v>
      </c>
      <c r="E49" s="49"/>
      <c r="F49" s="49"/>
      <c r="G49" s="143"/>
      <c r="H49" s="144"/>
      <c r="I49" s="46" t="s">
        <v>145</v>
      </c>
      <c r="J49" s="47" t="s">
        <v>5</v>
      </c>
      <c r="K49" s="18"/>
      <c r="L49" s="17"/>
      <c r="M49" s="17"/>
      <c r="N49" s="68"/>
      <c r="O49" s="18"/>
      <c r="P49" s="18"/>
      <c r="Q49" s="18"/>
      <c r="R49" s="18" t="e">
        <f>((P49/O49)*100)-Q49</f>
        <v>#DIV/0!</v>
      </c>
      <c r="S49" s="19"/>
      <c r="T49" s="18"/>
    </row>
    <row r="50" spans="1:18" ht="18.75">
      <c r="A50" s="24" t="s">
        <v>57</v>
      </c>
      <c r="B50" s="24"/>
      <c r="C50" s="46" t="s">
        <v>146</v>
      </c>
      <c r="D50" s="47" t="s">
        <v>7</v>
      </c>
      <c r="E50" s="49"/>
      <c r="F50" s="49"/>
      <c r="G50" s="143"/>
      <c r="H50" s="144"/>
      <c r="I50" s="48" t="s">
        <v>147</v>
      </c>
      <c r="J50" s="49" t="s">
        <v>5</v>
      </c>
      <c r="K50" s="18"/>
      <c r="L50" s="17"/>
      <c r="M50" s="17"/>
      <c r="N50" s="68"/>
      <c r="O50" s="18"/>
      <c r="P50" s="18"/>
      <c r="Q50" s="18"/>
      <c r="R50" s="18" t="e">
        <f>((P50/O50)*100)-Q50</f>
        <v>#DIV/0!</v>
      </c>
    </row>
    <row r="51" spans="1:18" ht="18.75">
      <c r="A51" s="24" t="s">
        <v>58</v>
      </c>
      <c r="C51" s="46" t="s">
        <v>118</v>
      </c>
      <c r="D51" s="47" t="s">
        <v>8</v>
      </c>
      <c r="E51" s="49"/>
      <c r="F51" s="49"/>
      <c r="G51" s="143"/>
      <c r="H51" s="144"/>
      <c r="I51" s="48" t="s">
        <v>155</v>
      </c>
      <c r="J51" s="49" t="s">
        <v>7</v>
      </c>
      <c r="K51" s="18"/>
      <c r="L51" s="17"/>
      <c r="M51" s="17"/>
      <c r="N51" s="68"/>
      <c r="R51" s="18" t="e">
        <f>((P51/O51)*100)-Q51</f>
        <v>#DIV/0!</v>
      </c>
    </row>
    <row r="52" spans="2:18" ht="18.75">
      <c r="B52" s="27"/>
      <c r="P52" s="18"/>
      <c r="Q52" s="18"/>
      <c r="R52" s="103"/>
    </row>
    <row r="53" ht="18.75">
      <c r="R53" s="103"/>
    </row>
    <row r="54" ht="18.75">
      <c r="R54" s="10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zoomScalePageLayoutView="0" workbookViewId="0" topLeftCell="A19">
      <selection activeCell="B1" sqref="B1"/>
    </sheetView>
  </sheetViews>
  <sheetFormatPr defaultColWidth="9.140625" defaultRowHeight="12.75"/>
  <cols>
    <col min="1" max="1" width="11.421875" style="17" customWidth="1"/>
    <col min="2" max="2" width="8.28125" style="17" customWidth="1"/>
    <col min="3" max="3" width="28.57421875" style="18" customWidth="1"/>
    <col min="4" max="4" width="11.7109375" style="13" customWidth="1"/>
    <col min="5" max="6" width="9.57421875" style="13" customWidth="1"/>
    <col min="7" max="7" width="12.00390625" style="32" customWidth="1"/>
    <col min="8" max="8" width="10.421875" style="13" customWidth="1"/>
    <col min="9" max="9" width="28.28125" style="18" customWidth="1"/>
    <col min="10" max="10" width="12.28125" style="13" customWidth="1"/>
    <col min="11" max="11" width="0" style="19" hidden="1" customWidth="1"/>
    <col min="12" max="13" width="9.140625" style="28" customWidth="1"/>
    <col min="14" max="14" width="10.7109375" style="66" customWidth="1"/>
    <col min="15" max="15" width="9.140625" style="19" customWidth="1"/>
    <col min="16" max="16" width="10.8515625" style="31" customWidth="1"/>
    <col min="17" max="17" width="9.140625" style="21" customWidth="1"/>
    <col min="18" max="18" width="9.8515625" style="19" customWidth="1"/>
    <col min="19" max="16384" width="9.140625" style="2" customWidth="1"/>
  </cols>
  <sheetData>
    <row r="1" spans="2:3" ht="19.5">
      <c r="B1" s="25" t="s">
        <v>178</v>
      </c>
      <c r="C1" s="16"/>
    </row>
    <row r="2" ht="19.5">
      <c r="I2" s="20" t="s">
        <v>0</v>
      </c>
    </row>
    <row r="3" spans="3:21" ht="19.5">
      <c r="C3" s="39" t="s">
        <v>111</v>
      </c>
      <c r="D3" s="42"/>
      <c r="E3" s="42"/>
      <c r="F3" s="42"/>
      <c r="G3" s="69"/>
      <c r="I3" s="18" t="s">
        <v>1</v>
      </c>
      <c r="U3" s="4"/>
    </row>
    <row r="4" s="18" customFormat="1" ht="19.5" customHeight="1">
      <c r="U4" s="18" t="s">
        <v>161</v>
      </c>
    </row>
    <row r="5" spans="1:18" s="79" customFormat="1" ht="19.5" customHeight="1">
      <c r="A5" s="24"/>
      <c r="B5" s="17"/>
      <c r="C5" s="48"/>
      <c r="D5" s="47"/>
      <c r="E5" s="49"/>
      <c r="F5" s="49"/>
      <c r="G5" s="143"/>
      <c r="H5" s="144"/>
      <c r="I5" s="48"/>
      <c r="J5" s="47"/>
      <c r="K5" s="18"/>
      <c r="L5" s="17"/>
      <c r="M5" s="17"/>
      <c r="N5" s="68"/>
      <c r="O5" s="18"/>
      <c r="P5" s="18"/>
      <c r="Q5" s="18"/>
      <c r="R5" s="103"/>
    </row>
    <row r="6" spans="1:18" s="79" customFormat="1" ht="19.5" customHeight="1">
      <c r="A6" s="17"/>
      <c r="B6" s="17"/>
      <c r="C6" s="22" t="s">
        <v>134</v>
      </c>
      <c r="D6" s="13"/>
      <c r="E6" s="13"/>
      <c r="F6" s="13"/>
      <c r="G6" s="32"/>
      <c r="H6" s="13"/>
      <c r="I6" s="18"/>
      <c r="J6" s="13"/>
      <c r="K6" s="19"/>
      <c r="L6" s="28"/>
      <c r="M6" s="28"/>
      <c r="N6" s="66"/>
      <c r="O6" s="19"/>
      <c r="P6" s="31" t="s">
        <v>109</v>
      </c>
      <c r="Q6" s="21"/>
      <c r="R6" s="106"/>
    </row>
    <row r="7" spans="1:18" s="78" customFormat="1" ht="19.5" customHeight="1" thickBot="1">
      <c r="A7" s="23" t="s">
        <v>2</v>
      </c>
      <c r="B7" s="23"/>
      <c r="C7" s="23" t="s">
        <v>4</v>
      </c>
      <c r="D7" s="14" t="s">
        <v>3</v>
      </c>
      <c r="E7" s="30" t="s">
        <v>35</v>
      </c>
      <c r="F7" s="30" t="s">
        <v>36</v>
      </c>
      <c r="G7" s="33" t="s">
        <v>34</v>
      </c>
      <c r="H7" s="14"/>
      <c r="I7" s="23" t="s">
        <v>4</v>
      </c>
      <c r="J7" s="14" t="s">
        <v>3</v>
      </c>
      <c r="K7" s="18"/>
      <c r="L7" s="29" t="s">
        <v>35</v>
      </c>
      <c r="M7" s="29" t="s">
        <v>36</v>
      </c>
      <c r="N7" s="67" t="s">
        <v>34</v>
      </c>
      <c r="O7" s="18"/>
      <c r="P7" s="18" t="s">
        <v>3</v>
      </c>
      <c r="Q7" s="18" t="s">
        <v>35</v>
      </c>
      <c r="R7" s="107" t="s">
        <v>110</v>
      </c>
    </row>
    <row r="8" spans="1:18" s="78" customFormat="1" ht="19.5" customHeight="1">
      <c r="A8" s="24" t="s">
        <v>55</v>
      </c>
      <c r="B8" s="26"/>
      <c r="C8" s="31"/>
      <c r="D8" s="15"/>
      <c r="E8" s="13"/>
      <c r="F8" s="13"/>
      <c r="G8" s="32"/>
      <c r="H8" s="34"/>
      <c r="I8" s="31"/>
      <c r="J8" s="15"/>
      <c r="K8" s="18"/>
      <c r="L8" s="17"/>
      <c r="M8" s="17"/>
      <c r="N8" s="68"/>
      <c r="O8" s="18"/>
      <c r="P8" s="18"/>
      <c r="Q8" s="18"/>
      <c r="R8" s="18" t="e">
        <f>((P8/O8)*100)-Q8</f>
        <v>#DIV/0!</v>
      </c>
    </row>
    <row r="9" spans="1:18" s="78" customFormat="1" ht="19.5" customHeight="1">
      <c r="A9" s="24" t="s">
        <v>56</v>
      </c>
      <c r="B9" s="17"/>
      <c r="C9" s="31"/>
      <c r="D9" s="15"/>
      <c r="E9" s="13"/>
      <c r="F9" s="13"/>
      <c r="G9" s="32"/>
      <c r="H9" s="34"/>
      <c r="I9" s="31"/>
      <c r="J9" s="15"/>
      <c r="K9" s="18"/>
      <c r="L9" s="17"/>
      <c r="M9" s="17"/>
      <c r="N9" s="68"/>
      <c r="O9" s="18"/>
      <c r="P9" s="18"/>
      <c r="Q9" s="18"/>
      <c r="R9" s="18" t="e">
        <f>((P9/O9)*100)-Q9</f>
        <v>#DIV/0!</v>
      </c>
    </row>
    <row r="10" spans="1:18" s="78" customFormat="1" ht="19.5" customHeight="1">
      <c r="A10" s="24" t="s">
        <v>57</v>
      </c>
      <c r="B10" s="24"/>
      <c r="C10" s="31"/>
      <c r="D10" s="15"/>
      <c r="E10" s="13"/>
      <c r="F10" s="13"/>
      <c r="G10" s="32"/>
      <c r="H10" s="34"/>
      <c r="I10" s="31"/>
      <c r="J10" s="15"/>
      <c r="K10" s="18"/>
      <c r="L10" s="17"/>
      <c r="M10" s="17"/>
      <c r="N10" s="68"/>
      <c r="O10" s="18"/>
      <c r="P10" s="18"/>
      <c r="Q10" s="18"/>
      <c r="R10" s="18" t="e">
        <f>((P10/O10)*100)-Q10</f>
        <v>#DIV/0!</v>
      </c>
    </row>
    <row r="11" spans="1:18" s="78" customFormat="1" ht="19.5" customHeight="1">
      <c r="A11" s="24" t="s">
        <v>58</v>
      </c>
      <c r="B11" s="17"/>
      <c r="C11" s="18"/>
      <c r="D11" s="15"/>
      <c r="E11" s="13"/>
      <c r="F11" s="13"/>
      <c r="G11" s="32"/>
      <c r="H11" s="34"/>
      <c r="I11" s="18"/>
      <c r="J11" s="15"/>
      <c r="K11" s="18"/>
      <c r="L11" s="17"/>
      <c r="M11" s="17"/>
      <c r="N11" s="68"/>
      <c r="O11" s="18"/>
      <c r="P11" s="18"/>
      <c r="Q11" s="18"/>
      <c r="R11" s="18" t="e">
        <f>((P11/O11)*100)-Q11</f>
        <v>#DIV/0!</v>
      </c>
    </row>
    <row r="12" spans="1:18" s="79" customFormat="1" ht="19.5" customHeight="1">
      <c r="A12" s="17"/>
      <c r="B12" s="17"/>
      <c r="C12" s="18"/>
      <c r="D12" s="13"/>
      <c r="E12" s="15"/>
      <c r="F12" s="15"/>
      <c r="G12" s="70"/>
      <c r="H12" s="13"/>
      <c r="I12" s="18"/>
      <c r="J12" s="13"/>
      <c r="K12" s="18"/>
      <c r="L12" s="17"/>
      <c r="M12" s="17"/>
      <c r="N12" s="68"/>
      <c r="O12" s="18"/>
      <c r="P12" s="18"/>
      <c r="Q12" s="18"/>
      <c r="R12" s="103"/>
    </row>
    <row r="13" spans="1:18" s="79" customFormat="1" ht="19.5" customHeight="1">
      <c r="A13" s="17"/>
      <c r="B13" s="17"/>
      <c r="C13" s="22" t="s">
        <v>135</v>
      </c>
      <c r="D13" s="13"/>
      <c r="E13" s="13"/>
      <c r="F13" s="13"/>
      <c r="G13" s="32"/>
      <c r="H13" s="13"/>
      <c r="I13" s="18"/>
      <c r="J13" s="13"/>
      <c r="K13" s="19"/>
      <c r="L13" s="28"/>
      <c r="M13" s="28"/>
      <c r="N13" s="66"/>
      <c r="O13" s="19"/>
      <c r="P13" s="31" t="s">
        <v>109</v>
      </c>
      <c r="Q13" s="21"/>
      <c r="R13" s="106"/>
    </row>
    <row r="14" spans="1:18" s="79" customFormat="1" ht="19.5" customHeight="1" thickBot="1">
      <c r="A14" s="23" t="s">
        <v>2</v>
      </c>
      <c r="B14" s="23"/>
      <c r="C14" s="23" t="s">
        <v>4</v>
      </c>
      <c r="D14" s="14" t="s">
        <v>3</v>
      </c>
      <c r="E14" s="30" t="s">
        <v>35</v>
      </c>
      <c r="F14" s="30" t="s">
        <v>36</v>
      </c>
      <c r="G14" s="33" t="s">
        <v>34</v>
      </c>
      <c r="H14" s="14"/>
      <c r="I14" s="23" t="s">
        <v>4</v>
      </c>
      <c r="J14" s="14" t="s">
        <v>3</v>
      </c>
      <c r="K14" s="18"/>
      <c r="L14" s="29" t="s">
        <v>35</v>
      </c>
      <c r="M14" s="29" t="s">
        <v>36</v>
      </c>
      <c r="N14" s="67" t="s">
        <v>34</v>
      </c>
      <c r="O14" s="18"/>
      <c r="P14" s="18" t="s">
        <v>3</v>
      </c>
      <c r="Q14" s="18" t="s">
        <v>35</v>
      </c>
      <c r="R14" s="107" t="s">
        <v>110</v>
      </c>
    </row>
    <row r="15" spans="1:18" s="79" customFormat="1" ht="18.75">
      <c r="A15" s="24" t="s">
        <v>55</v>
      </c>
      <c r="B15" s="26"/>
      <c r="C15" s="31"/>
      <c r="D15" s="15"/>
      <c r="E15" s="13"/>
      <c r="F15" s="13"/>
      <c r="G15" s="32"/>
      <c r="H15" s="34"/>
      <c r="I15" s="31"/>
      <c r="J15" s="15"/>
      <c r="K15" s="18"/>
      <c r="L15" s="17"/>
      <c r="M15" s="17"/>
      <c r="N15" s="68"/>
      <c r="O15" s="18"/>
      <c r="P15" s="18"/>
      <c r="Q15" s="18"/>
      <c r="R15" s="18" t="e">
        <f>((P15/O15)*100)-Q15</f>
        <v>#DIV/0!</v>
      </c>
    </row>
    <row r="16" spans="1:18" s="79" customFormat="1" ht="18.75">
      <c r="A16" s="24" t="s">
        <v>56</v>
      </c>
      <c r="B16" s="17"/>
      <c r="C16" s="31"/>
      <c r="D16" s="15"/>
      <c r="E16" s="13"/>
      <c r="F16" s="13"/>
      <c r="G16" s="32"/>
      <c r="H16" s="34"/>
      <c r="I16" s="31"/>
      <c r="J16" s="15"/>
      <c r="K16" s="18"/>
      <c r="L16" s="17"/>
      <c r="M16" s="17"/>
      <c r="N16" s="68"/>
      <c r="O16" s="18"/>
      <c r="P16" s="18"/>
      <c r="Q16" s="18"/>
      <c r="R16" s="18" t="e">
        <f>((P16/O16)*100)-Q16</f>
        <v>#DIV/0!</v>
      </c>
    </row>
    <row r="17" spans="1:18" s="79" customFormat="1" ht="18.75">
      <c r="A17" s="24" t="s">
        <v>57</v>
      </c>
      <c r="B17" s="24"/>
      <c r="C17" s="31"/>
      <c r="D17" s="15"/>
      <c r="E17" s="13"/>
      <c r="F17" s="13"/>
      <c r="G17" s="32"/>
      <c r="H17" s="34"/>
      <c r="I17" s="31"/>
      <c r="J17" s="15"/>
      <c r="K17" s="18"/>
      <c r="L17" s="17"/>
      <c r="M17" s="17"/>
      <c r="N17" s="68"/>
      <c r="O17" s="18"/>
      <c r="P17" s="18"/>
      <c r="Q17" s="18"/>
      <c r="R17" s="18" t="e">
        <f>((P17/O17)*100)-Q17</f>
        <v>#DIV/0!</v>
      </c>
    </row>
    <row r="18" spans="1:18" s="79" customFormat="1" ht="18.75">
      <c r="A18" s="24" t="s">
        <v>58</v>
      </c>
      <c r="B18" s="17"/>
      <c r="C18" s="18"/>
      <c r="D18" s="15"/>
      <c r="E18" s="13"/>
      <c r="F18" s="13"/>
      <c r="G18" s="32"/>
      <c r="H18" s="34"/>
      <c r="I18" s="18"/>
      <c r="J18" s="15"/>
      <c r="K18" s="18"/>
      <c r="L18" s="17"/>
      <c r="M18" s="17"/>
      <c r="N18" s="68"/>
      <c r="O18" s="18"/>
      <c r="P18" s="18"/>
      <c r="Q18" s="18"/>
      <c r="R18" s="18" t="e">
        <f>((P18/O18)*100)-Q18</f>
        <v>#DIV/0!</v>
      </c>
    </row>
    <row r="19" spans="1:18" s="79" customFormat="1" ht="18.75">
      <c r="A19" s="17"/>
      <c r="B19" s="17"/>
      <c r="C19" s="18"/>
      <c r="D19" s="13"/>
      <c r="E19" s="15"/>
      <c r="F19" s="15"/>
      <c r="G19" s="70"/>
      <c r="H19" s="13"/>
      <c r="I19" s="18"/>
      <c r="J19" s="13"/>
      <c r="K19" s="18"/>
      <c r="L19" s="17"/>
      <c r="M19" s="17"/>
      <c r="N19" s="68"/>
      <c r="O19" s="18"/>
      <c r="P19" s="18"/>
      <c r="Q19" s="18"/>
      <c r="R19" s="103"/>
    </row>
    <row r="20" spans="1:18" s="79" customFormat="1" ht="18.75">
      <c r="A20" s="17"/>
      <c r="B20" s="17"/>
      <c r="C20" s="22" t="s">
        <v>157</v>
      </c>
      <c r="D20" s="13"/>
      <c r="E20" s="13"/>
      <c r="F20" s="13"/>
      <c r="G20" s="32"/>
      <c r="H20" s="13"/>
      <c r="I20" s="18"/>
      <c r="J20" s="13"/>
      <c r="K20" s="19"/>
      <c r="L20" s="28"/>
      <c r="M20" s="28"/>
      <c r="N20" s="66"/>
      <c r="O20" s="19"/>
      <c r="P20" s="31" t="s">
        <v>109</v>
      </c>
      <c r="Q20" s="21"/>
      <c r="R20" s="106"/>
    </row>
    <row r="21" spans="1:18" s="79" customFormat="1" ht="19.5" thickBot="1">
      <c r="A21" s="23" t="s">
        <v>2</v>
      </c>
      <c r="B21" s="23"/>
      <c r="C21" s="23" t="s">
        <v>4</v>
      </c>
      <c r="D21" s="14" t="s">
        <v>3</v>
      </c>
      <c r="E21" s="30" t="s">
        <v>35</v>
      </c>
      <c r="F21" s="30" t="s">
        <v>36</v>
      </c>
      <c r="G21" s="33" t="s">
        <v>34</v>
      </c>
      <c r="H21" s="14"/>
      <c r="I21" s="23" t="s">
        <v>4</v>
      </c>
      <c r="J21" s="14" t="s">
        <v>3</v>
      </c>
      <c r="K21" s="18"/>
      <c r="L21" s="29" t="s">
        <v>35</v>
      </c>
      <c r="M21" s="29" t="s">
        <v>36</v>
      </c>
      <c r="N21" s="67" t="s">
        <v>34</v>
      </c>
      <c r="O21" s="18"/>
      <c r="P21" s="18" t="s">
        <v>3</v>
      </c>
      <c r="Q21" s="18" t="s">
        <v>35</v>
      </c>
      <c r="R21" s="107" t="s">
        <v>110</v>
      </c>
    </row>
    <row r="22" spans="1:18" s="79" customFormat="1" ht="18.75">
      <c r="A22" s="24" t="s">
        <v>55</v>
      </c>
      <c r="B22" s="26"/>
      <c r="C22" s="31"/>
      <c r="D22" s="15"/>
      <c r="E22" s="13"/>
      <c r="F22" s="13"/>
      <c r="G22" s="32"/>
      <c r="H22" s="34"/>
      <c r="I22" s="31"/>
      <c r="J22" s="15"/>
      <c r="K22" s="18"/>
      <c r="L22" s="17"/>
      <c r="M22" s="17"/>
      <c r="N22" s="68"/>
      <c r="O22" s="18"/>
      <c r="P22" s="18"/>
      <c r="Q22" s="18"/>
      <c r="R22" s="18" t="e">
        <f>((P22/O22)*100)-Q22</f>
        <v>#DIV/0!</v>
      </c>
    </row>
    <row r="23" spans="1:18" s="87" customFormat="1" ht="18.75">
      <c r="A23" s="24" t="s">
        <v>56</v>
      </c>
      <c r="B23" s="17"/>
      <c r="C23" s="31"/>
      <c r="D23" s="15"/>
      <c r="E23" s="13"/>
      <c r="F23" s="13"/>
      <c r="G23" s="32"/>
      <c r="H23" s="34"/>
      <c r="I23" s="31"/>
      <c r="J23" s="15"/>
      <c r="K23" s="18"/>
      <c r="L23" s="17"/>
      <c r="M23" s="17"/>
      <c r="N23" s="68"/>
      <c r="O23" s="18"/>
      <c r="P23" s="18"/>
      <c r="Q23" s="18"/>
      <c r="R23" s="18" t="e">
        <f>((P23/O23)*100)-Q23</f>
        <v>#DIV/0!</v>
      </c>
    </row>
    <row r="24" spans="1:18" ht="19.5">
      <c r="A24" s="24" t="s">
        <v>57</v>
      </c>
      <c r="B24" s="24"/>
      <c r="C24" s="31"/>
      <c r="D24" s="15"/>
      <c r="H24" s="34"/>
      <c r="I24" s="31"/>
      <c r="J24" s="15"/>
      <c r="K24" s="18"/>
      <c r="L24" s="17"/>
      <c r="M24" s="17"/>
      <c r="N24" s="68"/>
      <c r="O24" s="18"/>
      <c r="P24" s="18"/>
      <c r="Q24" s="18"/>
      <c r="R24" s="18" t="e">
        <f>((P24/O24)*100)-Q24</f>
        <v>#DIV/0!</v>
      </c>
    </row>
    <row r="25" spans="1:18" ht="19.5">
      <c r="A25" s="24" t="s">
        <v>58</v>
      </c>
      <c r="D25" s="15"/>
      <c r="H25" s="34"/>
      <c r="J25" s="15"/>
      <c r="K25" s="18"/>
      <c r="L25" s="17"/>
      <c r="M25" s="17"/>
      <c r="N25" s="68"/>
      <c r="O25" s="18"/>
      <c r="P25" s="18"/>
      <c r="Q25" s="18"/>
      <c r="R25" s="18" t="e">
        <f>((P25/O25)*100)-Q25</f>
        <v>#DIV/0!</v>
      </c>
    </row>
    <row r="26" spans="5:18" ht="19.5">
      <c r="E26" s="15"/>
      <c r="F26" s="15"/>
      <c r="G26" s="70"/>
      <c r="K26" s="18"/>
      <c r="L26" s="17"/>
      <c r="M26" s="17"/>
      <c r="N26" s="68"/>
      <c r="O26" s="18"/>
      <c r="P26" s="18"/>
      <c r="Q26" s="18"/>
      <c r="R26" s="103"/>
    </row>
    <row r="27" spans="3:18" ht="19.5">
      <c r="C27" s="22" t="s">
        <v>158</v>
      </c>
      <c r="P27" s="31" t="s">
        <v>109</v>
      </c>
      <c r="R27" s="106"/>
    </row>
    <row r="28" spans="1:18" ht="20.25" thickBot="1">
      <c r="A28" s="23" t="s">
        <v>2</v>
      </c>
      <c r="B28" s="23"/>
      <c r="C28" s="23" t="s">
        <v>4</v>
      </c>
      <c r="D28" s="14" t="s">
        <v>3</v>
      </c>
      <c r="E28" s="30" t="s">
        <v>35</v>
      </c>
      <c r="F28" s="30" t="s">
        <v>36</v>
      </c>
      <c r="G28" s="33" t="s">
        <v>34</v>
      </c>
      <c r="H28" s="14"/>
      <c r="I28" s="23" t="s">
        <v>4</v>
      </c>
      <c r="J28" s="14" t="s">
        <v>3</v>
      </c>
      <c r="K28" s="18"/>
      <c r="L28" s="29" t="s">
        <v>35</v>
      </c>
      <c r="M28" s="29" t="s">
        <v>36</v>
      </c>
      <c r="N28" s="67" t="s">
        <v>34</v>
      </c>
      <c r="O28" s="18"/>
      <c r="P28" s="18" t="s">
        <v>3</v>
      </c>
      <c r="Q28" s="18" t="s">
        <v>35</v>
      </c>
      <c r="R28" s="107" t="s">
        <v>110</v>
      </c>
    </row>
    <row r="29" spans="1:18" ht="19.5">
      <c r="A29" s="24" t="s">
        <v>55</v>
      </c>
      <c r="B29" s="26"/>
      <c r="C29" s="31"/>
      <c r="D29" s="15"/>
      <c r="H29" s="34"/>
      <c r="I29" s="31"/>
      <c r="J29" s="15"/>
      <c r="K29" s="18"/>
      <c r="L29" s="17"/>
      <c r="M29" s="17"/>
      <c r="N29" s="68"/>
      <c r="O29" s="18"/>
      <c r="P29" s="18"/>
      <c r="Q29" s="18"/>
      <c r="R29" s="18" t="e">
        <f>((P29/O29)*100)-Q29</f>
        <v>#DIV/0!</v>
      </c>
    </row>
    <row r="30" spans="1:18" ht="19.5">
      <c r="A30" s="24" t="s">
        <v>56</v>
      </c>
      <c r="C30" s="31"/>
      <c r="D30" s="15"/>
      <c r="H30" s="34"/>
      <c r="I30" s="31"/>
      <c r="J30" s="15"/>
      <c r="K30" s="18"/>
      <c r="L30" s="17"/>
      <c r="M30" s="17"/>
      <c r="N30" s="68"/>
      <c r="O30" s="18"/>
      <c r="P30" s="18"/>
      <c r="Q30" s="18"/>
      <c r="R30" s="18" t="e">
        <f>((P30/O30)*100)-Q30</f>
        <v>#DIV/0!</v>
      </c>
    </row>
    <row r="31" spans="1:18" ht="19.5">
      <c r="A31" s="24" t="s">
        <v>57</v>
      </c>
      <c r="B31" s="24"/>
      <c r="C31" s="31"/>
      <c r="D31" s="15"/>
      <c r="H31" s="34"/>
      <c r="I31" s="31"/>
      <c r="J31" s="15"/>
      <c r="K31" s="18"/>
      <c r="L31" s="17"/>
      <c r="M31" s="17"/>
      <c r="N31" s="68"/>
      <c r="O31" s="18"/>
      <c r="P31" s="18"/>
      <c r="Q31" s="18"/>
      <c r="R31" s="18" t="e">
        <f>((P31/O31)*100)-Q31</f>
        <v>#DIV/0!</v>
      </c>
    </row>
    <row r="32" spans="1:18" ht="19.5">
      <c r="A32" s="24" t="s">
        <v>58</v>
      </c>
      <c r="D32" s="15"/>
      <c r="H32" s="34"/>
      <c r="J32" s="15"/>
      <c r="K32" s="18"/>
      <c r="L32" s="17"/>
      <c r="M32" s="17"/>
      <c r="N32" s="68"/>
      <c r="O32" s="18"/>
      <c r="P32" s="18"/>
      <c r="Q32" s="18"/>
      <c r="R32" s="18" t="e">
        <f>((P32/O32)*100)-Q32</f>
        <v>#DIV/0!</v>
      </c>
    </row>
    <row r="33" spans="5:18" ht="19.5">
      <c r="E33" s="15"/>
      <c r="F33" s="15"/>
      <c r="G33" s="70"/>
      <c r="K33" s="18"/>
      <c r="L33" s="17"/>
      <c r="M33" s="17"/>
      <c r="N33" s="68"/>
      <c r="O33" s="18"/>
      <c r="P33" s="18"/>
      <c r="Q33" s="18"/>
      <c r="R33" s="10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75" zoomScaleNormal="75" zoomScalePageLayoutView="0" workbookViewId="0" topLeftCell="A25">
      <selection activeCell="B1" sqref="B1"/>
    </sheetView>
  </sheetViews>
  <sheetFormatPr defaultColWidth="9.140625" defaultRowHeight="12.75"/>
  <cols>
    <col min="1" max="1" width="11.421875" style="17" customWidth="1"/>
    <col min="2" max="2" width="8.28125" style="17" customWidth="1"/>
    <col min="3" max="3" width="28.57421875" style="18" customWidth="1"/>
    <col min="4" max="4" width="11.7109375" style="13" customWidth="1"/>
    <col min="5" max="6" width="9.57421875" style="13" customWidth="1"/>
    <col min="7" max="7" width="12.00390625" style="32" customWidth="1"/>
    <col min="8" max="8" width="10.421875" style="13" customWidth="1"/>
    <col min="9" max="9" width="28.28125" style="18" customWidth="1"/>
    <col min="10" max="10" width="12.28125" style="13" customWidth="1"/>
    <col min="11" max="11" width="0" style="19" hidden="1" customWidth="1"/>
    <col min="12" max="13" width="9.140625" style="28" customWidth="1"/>
    <col min="14" max="14" width="10.7109375" style="66" customWidth="1"/>
    <col min="15" max="15" width="9.140625" style="19" customWidth="1"/>
    <col min="16" max="16" width="10.8515625" style="31" customWidth="1"/>
    <col min="17" max="17" width="9.140625" style="21" customWidth="1"/>
    <col min="18" max="18" width="9.8515625" style="19" customWidth="1"/>
    <col min="19" max="19" width="9.140625" style="116" customWidth="1"/>
    <col min="20" max="16384" width="9.140625" style="2" customWidth="1"/>
  </cols>
  <sheetData>
    <row r="1" spans="2:3" ht="27" customHeight="1">
      <c r="B1" s="25" t="s">
        <v>179</v>
      </c>
      <c r="C1" s="16"/>
    </row>
    <row r="2" ht="20.25" customHeight="1">
      <c r="I2" s="20" t="s">
        <v>0</v>
      </c>
    </row>
    <row r="3" spans="3:20" ht="19.5">
      <c r="C3" s="115" t="s">
        <v>163</v>
      </c>
      <c r="D3" s="42"/>
      <c r="E3" s="42"/>
      <c r="F3" s="42"/>
      <c r="G3" s="69"/>
      <c r="I3" s="18" t="s">
        <v>1</v>
      </c>
      <c r="T3" s="2" t="s">
        <v>162</v>
      </c>
    </row>
    <row r="4" spans="1:18" s="79" customFormat="1" ht="19.5" customHeight="1">
      <c r="A4" s="17"/>
      <c r="B4" s="17"/>
      <c r="C4" s="22" t="s">
        <v>166</v>
      </c>
      <c r="D4" s="13"/>
      <c r="E4" s="13"/>
      <c r="F4" s="13"/>
      <c r="G4" s="32"/>
      <c r="H4" s="13"/>
      <c r="I4" s="18"/>
      <c r="J4" s="13"/>
      <c r="K4" s="19"/>
      <c r="L4" s="28"/>
      <c r="M4" s="28"/>
      <c r="N4" s="66"/>
      <c r="O4" s="19"/>
      <c r="P4" s="31" t="s">
        <v>109</v>
      </c>
      <c r="Q4" s="21"/>
      <c r="R4" s="106"/>
    </row>
    <row r="5" spans="1:18" s="78" customFormat="1" ht="19.5" customHeight="1" thickBot="1">
      <c r="A5" s="23" t="s">
        <v>2</v>
      </c>
      <c r="B5" s="23"/>
      <c r="C5" s="23" t="s">
        <v>4</v>
      </c>
      <c r="D5" s="14" t="s">
        <v>3</v>
      </c>
      <c r="E5" s="30" t="s">
        <v>35</v>
      </c>
      <c r="F5" s="30" t="s">
        <v>36</v>
      </c>
      <c r="G5" s="33" t="s">
        <v>34</v>
      </c>
      <c r="H5" s="14"/>
      <c r="I5" s="23" t="s">
        <v>4</v>
      </c>
      <c r="J5" s="14" t="s">
        <v>3</v>
      </c>
      <c r="K5" s="18"/>
      <c r="L5" s="29" t="s">
        <v>35</v>
      </c>
      <c r="M5" s="29" t="s">
        <v>36</v>
      </c>
      <c r="N5" s="67" t="s">
        <v>34</v>
      </c>
      <c r="O5" s="18"/>
      <c r="P5" s="18" t="s">
        <v>3</v>
      </c>
      <c r="Q5" s="18" t="s">
        <v>35</v>
      </c>
      <c r="R5" s="107" t="s">
        <v>110</v>
      </c>
    </row>
    <row r="6" spans="1:18" s="78" customFormat="1" ht="19.5" customHeight="1">
      <c r="A6" s="24" t="s">
        <v>55</v>
      </c>
      <c r="B6" s="26"/>
      <c r="C6" s="31"/>
      <c r="D6" s="15"/>
      <c r="E6" s="13"/>
      <c r="F6" s="13"/>
      <c r="G6" s="32"/>
      <c r="H6" s="34"/>
      <c r="I6" s="31"/>
      <c r="J6" s="15"/>
      <c r="K6" s="18"/>
      <c r="L6" s="17"/>
      <c r="M6" s="17"/>
      <c r="N6" s="68"/>
      <c r="O6" s="18"/>
      <c r="P6" s="18"/>
      <c r="Q6" s="18"/>
      <c r="R6" s="103"/>
    </row>
    <row r="7" spans="1:18" s="78" customFormat="1" ht="19.5" customHeight="1">
      <c r="A7" s="24" t="s">
        <v>56</v>
      </c>
      <c r="B7" s="17"/>
      <c r="C7" s="31"/>
      <c r="D7" s="15"/>
      <c r="E7" s="13"/>
      <c r="F7" s="13"/>
      <c r="G7" s="32"/>
      <c r="H7" s="34"/>
      <c r="I7" s="31"/>
      <c r="J7" s="15"/>
      <c r="K7" s="18"/>
      <c r="L7" s="17"/>
      <c r="M7" s="17"/>
      <c r="N7" s="68"/>
      <c r="O7" s="18"/>
      <c r="P7" s="18"/>
      <c r="Q7" s="18"/>
      <c r="R7" s="103"/>
    </row>
    <row r="8" spans="1:18" s="78" customFormat="1" ht="19.5" customHeight="1">
      <c r="A8" s="24" t="s">
        <v>57</v>
      </c>
      <c r="B8" s="24"/>
      <c r="C8" s="31"/>
      <c r="D8" s="15"/>
      <c r="E8" s="13"/>
      <c r="F8" s="13"/>
      <c r="G8" s="32"/>
      <c r="H8" s="34"/>
      <c r="I8" s="31"/>
      <c r="J8" s="15"/>
      <c r="K8" s="18"/>
      <c r="L8" s="17"/>
      <c r="M8" s="17"/>
      <c r="N8" s="68"/>
      <c r="O8" s="18"/>
      <c r="P8" s="18"/>
      <c r="Q8" s="18"/>
      <c r="R8" s="103"/>
    </row>
    <row r="9" spans="1:18" s="78" customFormat="1" ht="19.5" customHeight="1">
      <c r="A9" s="24" t="s">
        <v>58</v>
      </c>
      <c r="B9" s="17"/>
      <c r="C9" s="18"/>
      <c r="D9" s="15"/>
      <c r="E9" s="13"/>
      <c r="F9" s="13"/>
      <c r="G9" s="32"/>
      <c r="H9" s="34"/>
      <c r="I9" s="18"/>
      <c r="J9" s="15"/>
      <c r="K9" s="18"/>
      <c r="L9" s="17"/>
      <c r="M9" s="17"/>
      <c r="N9" s="68"/>
      <c r="O9" s="18"/>
      <c r="P9" s="18"/>
      <c r="Q9" s="18"/>
      <c r="R9" s="103"/>
    </row>
    <row r="10" spans="1:18" s="79" customFormat="1" ht="19.5" customHeight="1">
      <c r="A10" s="17"/>
      <c r="B10" s="17"/>
      <c r="C10" s="18"/>
      <c r="D10" s="13"/>
      <c r="E10" s="15"/>
      <c r="F10" s="15"/>
      <c r="G10" s="70"/>
      <c r="H10" s="13"/>
      <c r="I10" s="18"/>
      <c r="J10" s="13"/>
      <c r="K10" s="18"/>
      <c r="L10" s="17"/>
      <c r="M10" s="17"/>
      <c r="N10" s="68"/>
      <c r="O10" s="18"/>
      <c r="P10" s="18"/>
      <c r="Q10" s="18"/>
      <c r="R10" s="103"/>
    </row>
    <row r="11" spans="1:18" s="79" customFormat="1" ht="19.5" customHeight="1">
      <c r="A11" s="17"/>
      <c r="B11" s="17"/>
      <c r="C11" s="22" t="s">
        <v>167</v>
      </c>
      <c r="D11" s="13"/>
      <c r="E11" s="13"/>
      <c r="F11" s="13"/>
      <c r="G11" s="32"/>
      <c r="H11" s="13"/>
      <c r="I11" s="18"/>
      <c r="J11" s="13"/>
      <c r="K11" s="19"/>
      <c r="L11" s="28"/>
      <c r="M11" s="28"/>
      <c r="N11" s="66"/>
      <c r="O11" s="19"/>
      <c r="P11" s="31" t="s">
        <v>109</v>
      </c>
      <c r="Q11" s="21"/>
      <c r="R11" s="106"/>
    </row>
    <row r="12" spans="1:18" s="79" customFormat="1" ht="19.5" customHeight="1" thickBot="1">
      <c r="A12" s="23" t="s">
        <v>2</v>
      </c>
      <c r="B12" s="23"/>
      <c r="C12" s="23" t="s">
        <v>4</v>
      </c>
      <c r="D12" s="14" t="s">
        <v>3</v>
      </c>
      <c r="E12" s="30" t="s">
        <v>35</v>
      </c>
      <c r="F12" s="30" t="s">
        <v>36</v>
      </c>
      <c r="G12" s="33" t="s">
        <v>34</v>
      </c>
      <c r="H12" s="14"/>
      <c r="I12" s="23" t="s">
        <v>4</v>
      </c>
      <c r="J12" s="14" t="s">
        <v>3</v>
      </c>
      <c r="K12" s="18"/>
      <c r="L12" s="29" t="s">
        <v>35</v>
      </c>
      <c r="M12" s="29" t="s">
        <v>36</v>
      </c>
      <c r="N12" s="67" t="s">
        <v>34</v>
      </c>
      <c r="O12" s="18"/>
      <c r="P12" s="18" t="s">
        <v>3</v>
      </c>
      <c r="Q12" s="18" t="s">
        <v>35</v>
      </c>
      <c r="R12" s="107" t="s">
        <v>110</v>
      </c>
    </row>
    <row r="13" spans="1:18" s="79" customFormat="1" ht="18.75">
      <c r="A13" s="24" t="s">
        <v>55</v>
      </c>
      <c r="B13" s="26"/>
      <c r="C13" s="31"/>
      <c r="D13" s="15"/>
      <c r="E13" s="13"/>
      <c r="F13" s="13"/>
      <c r="G13" s="32"/>
      <c r="H13" s="34"/>
      <c r="I13" s="31"/>
      <c r="J13" s="15"/>
      <c r="K13" s="18"/>
      <c r="L13" s="17"/>
      <c r="M13" s="17"/>
      <c r="N13" s="68"/>
      <c r="O13" s="18"/>
      <c r="P13" s="18"/>
      <c r="Q13" s="18"/>
      <c r="R13" s="103"/>
    </row>
    <row r="14" spans="1:18" s="79" customFormat="1" ht="18.75">
      <c r="A14" s="24" t="s">
        <v>56</v>
      </c>
      <c r="B14" s="17"/>
      <c r="C14" s="31"/>
      <c r="D14" s="15"/>
      <c r="E14" s="13"/>
      <c r="F14" s="13"/>
      <c r="G14" s="32"/>
      <c r="H14" s="34"/>
      <c r="I14" s="31"/>
      <c r="J14" s="15"/>
      <c r="K14" s="18"/>
      <c r="L14" s="17"/>
      <c r="M14" s="17"/>
      <c r="N14" s="68"/>
      <c r="O14" s="18"/>
      <c r="P14" s="18"/>
      <c r="Q14" s="18"/>
      <c r="R14" s="103"/>
    </row>
    <row r="15" spans="1:18" s="79" customFormat="1" ht="18.75">
      <c r="A15" s="24" t="s">
        <v>57</v>
      </c>
      <c r="B15" s="24"/>
      <c r="C15" s="31"/>
      <c r="D15" s="15"/>
      <c r="E15" s="13"/>
      <c r="F15" s="13"/>
      <c r="G15" s="32"/>
      <c r="H15" s="34"/>
      <c r="I15" s="31"/>
      <c r="J15" s="15"/>
      <c r="K15" s="18"/>
      <c r="L15" s="17"/>
      <c r="M15" s="17"/>
      <c r="N15" s="68"/>
      <c r="O15" s="18"/>
      <c r="P15" s="18"/>
      <c r="Q15" s="18"/>
      <c r="R15" s="103"/>
    </row>
    <row r="16" spans="1:18" s="79" customFormat="1" ht="18.75">
      <c r="A16" s="24" t="s">
        <v>58</v>
      </c>
      <c r="B16" s="17"/>
      <c r="C16" s="18"/>
      <c r="D16" s="15"/>
      <c r="E16" s="13"/>
      <c r="F16" s="13"/>
      <c r="G16" s="32"/>
      <c r="H16" s="34"/>
      <c r="I16" s="18"/>
      <c r="J16" s="15"/>
      <c r="K16" s="18"/>
      <c r="L16" s="17"/>
      <c r="M16" s="17"/>
      <c r="N16" s="68"/>
      <c r="O16" s="18"/>
      <c r="P16" s="18"/>
      <c r="Q16" s="18"/>
      <c r="R16" s="103"/>
    </row>
    <row r="17" spans="1:18" s="79" customFormat="1" ht="18.75">
      <c r="A17" s="17"/>
      <c r="B17" s="17"/>
      <c r="C17" s="18"/>
      <c r="D17" s="13"/>
      <c r="E17" s="15"/>
      <c r="F17" s="15"/>
      <c r="G17" s="70"/>
      <c r="H17" s="13"/>
      <c r="I17" s="18"/>
      <c r="J17" s="13"/>
      <c r="K17" s="18"/>
      <c r="L17" s="17"/>
      <c r="M17" s="17"/>
      <c r="N17" s="68"/>
      <c r="O17" s="18"/>
      <c r="P17" s="18"/>
      <c r="Q17" s="18"/>
      <c r="R17" s="103"/>
    </row>
    <row r="18" spans="1:18" s="79" customFormat="1" ht="18.75">
      <c r="A18" s="17"/>
      <c r="B18" s="17"/>
      <c r="C18" s="22" t="s">
        <v>168</v>
      </c>
      <c r="D18" s="13"/>
      <c r="E18" s="13"/>
      <c r="F18" s="13"/>
      <c r="G18" s="32"/>
      <c r="H18" s="13"/>
      <c r="I18" s="18"/>
      <c r="J18" s="13"/>
      <c r="K18" s="19"/>
      <c r="L18" s="28"/>
      <c r="M18" s="28"/>
      <c r="N18" s="66"/>
      <c r="O18" s="19"/>
      <c r="P18" s="31" t="s">
        <v>109</v>
      </c>
      <c r="Q18" s="21"/>
      <c r="R18" s="106"/>
    </row>
    <row r="19" spans="1:18" s="79" customFormat="1" ht="19.5" thickBot="1">
      <c r="A19" s="23" t="s">
        <v>2</v>
      </c>
      <c r="B19" s="23"/>
      <c r="C19" s="23" t="s">
        <v>4</v>
      </c>
      <c r="D19" s="14" t="s">
        <v>3</v>
      </c>
      <c r="E19" s="30" t="s">
        <v>35</v>
      </c>
      <c r="F19" s="30" t="s">
        <v>36</v>
      </c>
      <c r="G19" s="33" t="s">
        <v>34</v>
      </c>
      <c r="H19" s="14"/>
      <c r="I19" s="23" t="s">
        <v>4</v>
      </c>
      <c r="J19" s="14" t="s">
        <v>3</v>
      </c>
      <c r="K19" s="18"/>
      <c r="L19" s="29" t="s">
        <v>35</v>
      </c>
      <c r="M19" s="29" t="s">
        <v>36</v>
      </c>
      <c r="N19" s="67" t="s">
        <v>34</v>
      </c>
      <c r="O19" s="18"/>
      <c r="P19" s="18" t="s">
        <v>3</v>
      </c>
      <c r="Q19" s="18" t="s">
        <v>35</v>
      </c>
      <c r="R19" s="107" t="s">
        <v>110</v>
      </c>
    </row>
    <row r="20" spans="1:18" s="79" customFormat="1" ht="18.75">
      <c r="A20" s="24" t="s">
        <v>55</v>
      </c>
      <c r="B20" s="26"/>
      <c r="C20" s="31"/>
      <c r="D20" s="15"/>
      <c r="E20" s="13"/>
      <c r="F20" s="13"/>
      <c r="G20" s="32"/>
      <c r="H20" s="34"/>
      <c r="I20" s="31"/>
      <c r="J20" s="15"/>
      <c r="K20" s="18"/>
      <c r="L20" s="17"/>
      <c r="M20" s="17"/>
      <c r="N20" s="68"/>
      <c r="O20" s="18"/>
      <c r="P20" s="18"/>
      <c r="Q20" s="18"/>
      <c r="R20" s="18" t="e">
        <f>((P20/O20)*100)-Q20</f>
        <v>#DIV/0!</v>
      </c>
    </row>
    <row r="21" spans="1:18" s="87" customFormat="1" ht="18.75">
      <c r="A21" s="24" t="s">
        <v>56</v>
      </c>
      <c r="B21" s="17"/>
      <c r="C21" s="31"/>
      <c r="D21" s="15"/>
      <c r="E21" s="13"/>
      <c r="F21" s="13"/>
      <c r="G21" s="32"/>
      <c r="H21" s="34"/>
      <c r="I21" s="31"/>
      <c r="J21" s="15"/>
      <c r="K21" s="18"/>
      <c r="L21" s="17"/>
      <c r="M21" s="17"/>
      <c r="N21" s="68"/>
      <c r="O21" s="18"/>
      <c r="P21" s="18"/>
      <c r="Q21" s="18"/>
      <c r="R21" s="18" t="e">
        <f>((P21/O21)*100)-Q21</f>
        <v>#DIV/0!</v>
      </c>
    </row>
    <row r="22" spans="1:19" ht="19.5">
      <c r="A22" s="24" t="s">
        <v>57</v>
      </c>
      <c r="B22" s="24"/>
      <c r="C22" s="31"/>
      <c r="D22" s="15"/>
      <c r="H22" s="34"/>
      <c r="I22" s="31"/>
      <c r="J22" s="15"/>
      <c r="K22" s="18"/>
      <c r="L22" s="17"/>
      <c r="M22" s="17"/>
      <c r="N22" s="68"/>
      <c r="O22" s="18"/>
      <c r="P22" s="18"/>
      <c r="Q22" s="18"/>
      <c r="R22" s="18" t="e">
        <f>((P22/O22)*100)-Q22</f>
        <v>#DIV/0!</v>
      </c>
      <c r="S22" s="2"/>
    </row>
    <row r="23" spans="1:19" ht="19.5">
      <c r="A23" s="24" t="s">
        <v>58</v>
      </c>
      <c r="D23" s="15"/>
      <c r="H23" s="34"/>
      <c r="J23" s="15"/>
      <c r="K23" s="18"/>
      <c r="L23" s="17"/>
      <c r="M23" s="17"/>
      <c r="N23" s="68"/>
      <c r="O23" s="18"/>
      <c r="P23" s="18"/>
      <c r="Q23" s="18"/>
      <c r="R23" s="18" t="e">
        <f>((P23/O23)*100)-Q23</f>
        <v>#DIV/0!</v>
      </c>
      <c r="S23" s="2"/>
    </row>
    <row r="24" spans="5:19" ht="19.5">
      <c r="E24" s="15"/>
      <c r="F24" s="15"/>
      <c r="G24" s="70"/>
      <c r="K24" s="18"/>
      <c r="L24" s="17"/>
      <c r="M24" s="17"/>
      <c r="N24" s="68"/>
      <c r="O24" s="18"/>
      <c r="P24" s="18"/>
      <c r="Q24" s="18"/>
      <c r="R24" s="103"/>
      <c r="S24" s="2"/>
    </row>
    <row r="25" spans="3:19" ht="19.5">
      <c r="C25" s="22" t="s">
        <v>169</v>
      </c>
      <c r="P25" s="31" t="s">
        <v>109</v>
      </c>
      <c r="R25" s="106"/>
      <c r="S25" s="2"/>
    </row>
    <row r="26" spans="1:19" ht="20.25" thickBot="1">
      <c r="A26" s="23" t="s">
        <v>2</v>
      </c>
      <c r="B26" s="23"/>
      <c r="C26" s="23" t="s">
        <v>4</v>
      </c>
      <c r="D26" s="14" t="s">
        <v>3</v>
      </c>
      <c r="E26" s="30" t="s">
        <v>35</v>
      </c>
      <c r="F26" s="30" t="s">
        <v>36</v>
      </c>
      <c r="G26" s="33" t="s">
        <v>34</v>
      </c>
      <c r="H26" s="14"/>
      <c r="I26" s="23" t="s">
        <v>4</v>
      </c>
      <c r="J26" s="14" t="s">
        <v>3</v>
      </c>
      <c r="K26" s="18"/>
      <c r="L26" s="29" t="s">
        <v>35</v>
      </c>
      <c r="M26" s="29" t="s">
        <v>36</v>
      </c>
      <c r="N26" s="67" t="s">
        <v>34</v>
      </c>
      <c r="O26" s="18"/>
      <c r="P26" s="18" t="s">
        <v>3</v>
      </c>
      <c r="Q26" s="18" t="s">
        <v>35</v>
      </c>
      <c r="R26" s="107" t="s">
        <v>110</v>
      </c>
      <c r="S26" s="2"/>
    </row>
    <row r="27" spans="1:19" ht="19.5">
      <c r="A27" s="24" t="s">
        <v>55</v>
      </c>
      <c r="B27" s="26"/>
      <c r="C27" s="31"/>
      <c r="D27" s="15"/>
      <c r="H27" s="34"/>
      <c r="I27" s="31"/>
      <c r="J27" s="15"/>
      <c r="K27" s="18"/>
      <c r="L27" s="17"/>
      <c r="M27" s="17"/>
      <c r="N27" s="68"/>
      <c r="O27" s="18"/>
      <c r="P27" s="18"/>
      <c r="Q27" s="18"/>
      <c r="R27" s="18" t="e">
        <f>((P27/O27)*100)-Q27</f>
        <v>#DIV/0!</v>
      </c>
      <c r="S27" s="2"/>
    </row>
    <row r="28" spans="1:19" ht="19.5">
      <c r="A28" s="24" t="s">
        <v>56</v>
      </c>
      <c r="C28" s="31"/>
      <c r="D28" s="15"/>
      <c r="H28" s="34"/>
      <c r="I28" s="31"/>
      <c r="J28" s="15"/>
      <c r="K28" s="18"/>
      <c r="L28" s="17"/>
      <c r="M28" s="17"/>
      <c r="N28" s="68"/>
      <c r="O28" s="18"/>
      <c r="P28" s="18"/>
      <c r="Q28" s="18"/>
      <c r="R28" s="18" t="e">
        <f>((P28/O28)*100)-Q28</f>
        <v>#DIV/0!</v>
      </c>
      <c r="S28" s="2"/>
    </row>
    <row r="29" spans="1:19" ht="19.5">
      <c r="A29" s="24" t="s">
        <v>57</v>
      </c>
      <c r="B29" s="24"/>
      <c r="C29" s="31"/>
      <c r="D29" s="15"/>
      <c r="H29" s="34"/>
      <c r="I29" s="31"/>
      <c r="J29" s="15"/>
      <c r="K29" s="18"/>
      <c r="L29" s="17"/>
      <c r="M29" s="17"/>
      <c r="N29" s="68"/>
      <c r="O29" s="18"/>
      <c r="P29" s="18"/>
      <c r="Q29" s="18"/>
      <c r="R29" s="18" t="e">
        <f>((P29/O29)*100)-Q29</f>
        <v>#DIV/0!</v>
      </c>
      <c r="S29" s="2"/>
    </row>
    <row r="30" spans="1:19" ht="19.5">
      <c r="A30" s="24" t="s">
        <v>58</v>
      </c>
      <c r="D30" s="15"/>
      <c r="H30" s="34"/>
      <c r="J30" s="15"/>
      <c r="K30" s="18"/>
      <c r="L30" s="17"/>
      <c r="M30" s="17"/>
      <c r="N30" s="68"/>
      <c r="O30" s="18"/>
      <c r="P30" s="18"/>
      <c r="Q30" s="18"/>
      <c r="R30" s="18" t="e">
        <f>((P30/O30)*100)-Q30</f>
        <v>#DIV/0!</v>
      </c>
      <c r="S30" s="2"/>
    </row>
    <row r="31" spans="5:19" ht="19.5">
      <c r="E31" s="15"/>
      <c r="F31" s="15"/>
      <c r="G31" s="70"/>
      <c r="K31" s="18"/>
      <c r="L31" s="17"/>
      <c r="M31" s="17"/>
      <c r="N31" s="68"/>
      <c r="O31" s="18"/>
      <c r="P31" s="18"/>
      <c r="Q31" s="18"/>
      <c r="R31" s="103"/>
      <c r="S31" s="2"/>
    </row>
    <row r="32" spans="1:18" s="79" customFormat="1" ht="19.5" customHeight="1">
      <c r="A32" s="17"/>
      <c r="B32" s="17"/>
      <c r="C32" s="22" t="s">
        <v>170</v>
      </c>
      <c r="D32" s="13"/>
      <c r="E32" s="13"/>
      <c r="F32" s="13"/>
      <c r="G32" s="32"/>
      <c r="H32" s="13"/>
      <c r="I32" s="18"/>
      <c r="J32" s="13"/>
      <c r="K32" s="19"/>
      <c r="L32" s="28"/>
      <c r="M32" s="28"/>
      <c r="N32" s="66"/>
      <c r="O32" s="19"/>
      <c r="P32" s="31" t="s">
        <v>109</v>
      </c>
      <c r="Q32" s="21"/>
      <c r="R32" s="106"/>
    </row>
    <row r="33" spans="1:18" s="78" customFormat="1" ht="19.5" customHeight="1" thickBot="1">
      <c r="A33" s="23" t="s">
        <v>2</v>
      </c>
      <c r="B33" s="23"/>
      <c r="C33" s="23" t="s">
        <v>4</v>
      </c>
      <c r="D33" s="14" t="s">
        <v>3</v>
      </c>
      <c r="E33" s="30" t="s">
        <v>35</v>
      </c>
      <c r="F33" s="30" t="s">
        <v>36</v>
      </c>
      <c r="G33" s="33" t="s">
        <v>34</v>
      </c>
      <c r="H33" s="14"/>
      <c r="I33" s="23" t="s">
        <v>4</v>
      </c>
      <c r="J33" s="14" t="s">
        <v>3</v>
      </c>
      <c r="K33" s="18"/>
      <c r="L33" s="29" t="s">
        <v>35</v>
      </c>
      <c r="M33" s="29" t="s">
        <v>36</v>
      </c>
      <c r="N33" s="67" t="s">
        <v>34</v>
      </c>
      <c r="O33" s="18"/>
      <c r="P33" s="18" t="s">
        <v>3</v>
      </c>
      <c r="Q33" s="18" t="s">
        <v>35</v>
      </c>
      <c r="R33" s="107" t="s">
        <v>110</v>
      </c>
    </row>
    <row r="34" spans="1:18" s="78" customFormat="1" ht="19.5" customHeight="1">
      <c r="A34" s="24" t="s">
        <v>55</v>
      </c>
      <c r="B34" s="26"/>
      <c r="C34" s="31"/>
      <c r="D34" s="15"/>
      <c r="E34" s="13"/>
      <c r="F34" s="13"/>
      <c r="G34" s="32"/>
      <c r="H34" s="34"/>
      <c r="I34" s="31"/>
      <c r="J34" s="15"/>
      <c r="K34" s="18"/>
      <c r="L34" s="17"/>
      <c r="M34" s="17"/>
      <c r="N34" s="68"/>
      <c r="O34" s="18"/>
      <c r="P34" s="18"/>
      <c r="Q34" s="18"/>
      <c r="R34" s="18" t="e">
        <f>((P34/O34)*100)-Q34</f>
        <v>#DIV/0!</v>
      </c>
    </row>
    <row r="35" spans="1:18" s="78" customFormat="1" ht="19.5" customHeight="1">
      <c r="A35" s="24" t="s">
        <v>56</v>
      </c>
      <c r="B35" s="17"/>
      <c r="C35" s="31"/>
      <c r="D35" s="15"/>
      <c r="E35" s="13"/>
      <c r="F35" s="13"/>
      <c r="G35" s="32"/>
      <c r="H35" s="34"/>
      <c r="I35" s="31"/>
      <c r="J35" s="15"/>
      <c r="K35" s="18"/>
      <c r="L35" s="17"/>
      <c r="M35" s="17"/>
      <c r="N35" s="68"/>
      <c r="O35" s="18"/>
      <c r="P35" s="18"/>
      <c r="Q35" s="18"/>
      <c r="R35" s="18" t="e">
        <f>((P35/O35)*100)-Q35</f>
        <v>#DIV/0!</v>
      </c>
    </row>
    <row r="36" spans="1:18" s="78" customFormat="1" ht="19.5" customHeight="1">
      <c r="A36" s="24" t="s">
        <v>57</v>
      </c>
      <c r="B36" s="24"/>
      <c r="C36" s="31"/>
      <c r="D36" s="15"/>
      <c r="E36" s="13"/>
      <c r="F36" s="13"/>
      <c r="G36" s="32"/>
      <c r="H36" s="34"/>
      <c r="I36" s="31"/>
      <c r="J36" s="15"/>
      <c r="K36" s="18"/>
      <c r="L36" s="17"/>
      <c r="M36" s="17"/>
      <c r="N36" s="68"/>
      <c r="O36" s="18"/>
      <c r="P36" s="18"/>
      <c r="Q36" s="18"/>
      <c r="R36" s="18" t="e">
        <f>((P36/O36)*100)-Q36</f>
        <v>#DIV/0!</v>
      </c>
    </row>
    <row r="37" spans="1:18" s="78" customFormat="1" ht="19.5" customHeight="1">
      <c r="A37" s="24" t="s">
        <v>58</v>
      </c>
      <c r="B37" s="17"/>
      <c r="C37" s="18"/>
      <c r="D37" s="15"/>
      <c r="E37" s="13"/>
      <c r="F37" s="13"/>
      <c r="G37" s="32"/>
      <c r="H37" s="34"/>
      <c r="I37" s="18"/>
      <c r="J37" s="15"/>
      <c r="K37" s="18"/>
      <c r="L37" s="17"/>
      <c r="M37" s="17"/>
      <c r="N37" s="68"/>
      <c r="O37" s="18"/>
      <c r="P37" s="18"/>
      <c r="Q37" s="18"/>
      <c r="R37" s="18" t="e">
        <f>((P37/O37)*100)-Q37</f>
        <v>#DIV/0!</v>
      </c>
    </row>
    <row r="38" spans="1:18" s="79" customFormat="1" ht="19.5" customHeight="1">
      <c r="A38" s="17"/>
      <c r="B38" s="17"/>
      <c r="C38" s="18"/>
      <c r="D38" s="13"/>
      <c r="E38" s="15"/>
      <c r="F38" s="15"/>
      <c r="G38" s="70"/>
      <c r="H38" s="13"/>
      <c r="I38" s="18"/>
      <c r="J38" s="13"/>
      <c r="K38" s="18"/>
      <c r="L38" s="17"/>
      <c r="M38" s="17"/>
      <c r="N38" s="68"/>
      <c r="O38" s="18"/>
      <c r="P38" s="18"/>
      <c r="Q38" s="18"/>
      <c r="R38" s="103"/>
    </row>
    <row r="39" spans="1:18" s="79" customFormat="1" ht="19.5" customHeight="1">
      <c r="A39" s="17"/>
      <c r="B39" s="17"/>
      <c r="C39" s="22" t="s">
        <v>171</v>
      </c>
      <c r="D39" s="13"/>
      <c r="E39" s="13"/>
      <c r="F39" s="13"/>
      <c r="G39" s="32"/>
      <c r="H39" s="13"/>
      <c r="I39" s="18"/>
      <c r="J39" s="13"/>
      <c r="K39" s="19"/>
      <c r="L39" s="28"/>
      <c r="M39" s="28"/>
      <c r="N39" s="66"/>
      <c r="O39" s="19"/>
      <c r="P39" s="31" t="s">
        <v>109</v>
      </c>
      <c r="Q39" s="21"/>
      <c r="R39" s="106"/>
    </row>
    <row r="40" spans="1:18" s="79" customFormat="1" ht="19.5" customHeight="1" thickBot="1">
      <c r="A40" s="23" t="s">
        <v>2</v>
      </c>
      <c r="B40" s="23"/>
      <c r="C40" s="23" t="s">
        <v>4</v>
      </c>
      <c r="D40" s="14" t="s">
        <v>3</v>
      </c>
      <c r="E40" s="30" t="s">
        <v>35</v>
      </c>
      <c r="F40" s="30" t="s">
        <v>36</v>
      </c>
      <c r="G40" s="33" t="s">
        <v>34</v>
      </c>
      <c r="H40" s="14"/>
      <c r="I40" s="23" t="s">
        <v>4</v>
      </c>
      <c r="J40" s="14" t="s">
        <v>3</v>
      </c>
      <c r="K40" s="18"/>
      <c r="L40" s="29" t="s">
        <v>35</v>
      </c>
      <c r="M40" s="29" t="s">
        <v>36</v>
      </c>
      <c r="N40" s="67" t="s">
        <v>34</v>
      </c>
      <c r="O40" s="18"/>
      <c r="P40" s="18" t="s">
        <v>3</v>
      </c>
      <c r="Q40" s="18" t="s">
        <v>35</v>
      </c>
      <c r="R40" s="107" t="s">
        <v>110</v>
      </c>
    </row>
    <row r="41" spans="1:18" s="79" customFormat="1" ht="18.75">
      <c r="A41" s="24" t="s">
        <v>55</v>
      </c>
      <c r="B41" s="26"/>
      <c r="C41" s="31"/>
      <c r="D41" s="15"/>
      <c r="E41" s="13"/>
      <c r="F41" s="13"/>
      <c r="G41" s="32"/>
      <c r="H41" s="34"/>
      <c r="I41" s="31"/>
      <c r="J41" s="15"/>
      <c r="K41" s="18"/>
      <c r="L41" s="17"/>
      <c r="M41" s="17"/>
      <c r="N41" s="68"/>
      <c r="O41" s="18"/>
      <c r="P41" s="18"/>
      <c r="Q41" s="18"/>
      <c r="R41" s="18" t="e">
        <f>((P41/O41)*100)-Q41</f>
        <v>#DIV/0!</v>
      </c>
    </row>
    <row r="42" spans="1:18" s="79" customFormat="1" ht="18.75">
      <c r="A42" s="24" t="s">
        <v>56</v>
      </c>
      <c r="B42" s="17"/>
      <c r="C42" s="31"/>
      <c r="D42" s="15"/>
      <c r="E42" s="13"/>
      <c r="F42" s="13"/>
      <c r="G42" s="32"/>
      <c r="H42" s="34"/>
      <c r="I42" s="31"/>
      <c r="J42" s="15"/>
      <c r="K42" s="18"/>
      <c r="L42" s="17"/>
      <c r="M42" s="17"/>
      <c r="N42" s="68"/>
      <c r="O42" s="18"/>
      <c r="P42" s="18"/>
      <c r="Q42" s="18"/>
      <c r="R42" s="18" t="e">
        <f>((P42/O42)*100)-Q42</f>
        <v>#DIV/0!</v>
      </c>
    </row>
    <row r="43" spans="1:18" s="79" customFormat="1" ht="18.75">
      <c r="A43" s="24" t="s">
        <v>57</v>
      </c>
      <c r="B43" s="24"/>
      <c r="C43" s="31"/>
      <c r="D43" s="15"/>
      <c r="E43" s="13"/>
      <c r="F43" s="13"/>
      <c r="G43" s="32"/>
      <c r="H43" s="34"/>
      <c r="I43" s="31"/>
      <c r="J43" s="15"/>
      <c r="K43" s="18"/>
      <c r="L43" s="17"/>
      <c r="M43" s="17"/>
      <c r="N43" s="68"/>
      <c r="O43" s="18"/>
      <c r="P43" s="18"/>
      <c r="Q43" s="18"/>
      <c r="R43" s="18" t="e">
        <f>((P43/O43)*100)-Q43</f>
        <v>#DIV/0!</v>
      </c>
    </row>
    <row r="44" spans="1:18" s="79" customFormat="1" ht="18.75">
      <c r="A44" s="24" t="s">
        <v>58</v>
      </c>
      <c r="B44" s="17"/>
      <c r="C44" s="18"/>
      <c r="D44" s="15"/>
      <c r="E44" s="13"/>
      <c r="F44" s="13"/>
      <c r="G44" s="32"/>
      <c r="H44" s="34"/>
      <c r="I44" s="18"/>
      <c r="J44" s="15"/>
      <c r="K44" s="18"/>
      <c r="L44" s="17"/>
      <c r="M44" s="17"/>
      <c r="N44" s="68"/>
      <c r="O44" s="18"/>
      <c r="P44" s="18"/>
      <c r="Q44" s="18"/>
      <c r="R44" s="18" t="e">
        <f>((P44/O44)*100)-Q44</f>
        <v>#DIV/0!</v>
      </c>
    </row>
    <row r="45" spans="1:18" s="79" customFormat="1" ht="18.75">
      <c r="A45" s="17"/>
      <c r="B45" s="17"/>
      <c r="C45" s="18"/>
      <c r="D45" s="13"/>
      <c r="E45" s="15"/>
      <c r="F45" s="15"/>
      <c r="G45" s="70"/>
      <c r="H45" s="13"/>
      <c r="I45" s="18"/>
      <c r="J45" s="13"/>
      <c r="K45" s="18"/>
      <c r="L45" s="17"/>
      <c r="M45" s="17"/>
      <c r="N45" s="68"/>
      <c r="O45" s="18"/>
      <c r="P45" s="18"/>
      <c r="Q45" s="18"/>
      <c r="R45" s="103"/>
    </row>
    <row r="46" ht="18.75" customHeight="1"/>
    <row r="47" ht="17.2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4.25" customHeight="1"/>
    <row r="64" ht="15" customHeight="1"/>
    <row r="68" ht="16.5" customHeight="1"/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75" zoomScaleNormal="75" zoomScalePageLayoutView="0" workbookViewId="0" topLeftCell="A19">
      <selection activeCell="B39" sqref="B39"/>
    </sheetView>
  </sheetViews>
  <sheetFormatPr defaultColWidth="9.140625" defaultRowHeight="12.75"/>
  <cols>
    <col min="1" max="1" width="11.421875" style="17" customWidth="1"/>
    <col min="2" max="2" width="8.28125" style="17" customWidth="1"/>
    <col min="3" max="3" width="28.57421875" style="18" customWidth="1"/>
    <col min="4" max="4" width="12.7109375" style="13" customWidth="1"/>
    <col min="5" max="6" width="9.57421875" style="13" customWidth="1"/>
    <col min="7" max="7" width="12.00390625" style="32" customWidth="1"/>
    <col min="8" max="8" width="10.421875" style="13" customWidth="1"/>
    <col min="9" max="9" width="28.28125" style="18" customWidth="1"/>
    <col min="10" max="10" width="12.28125" style="37" customWidth="1"/>
    <col min="11" max="11" width="0" style="19" hidden="1" customWidth="1"/>
    <col min="12" max="13" width="9.140625" style="28" customWidth="1"/>
    <col min="14" max="14" width="10.7109375" style="66" customWidth="1"/>
    <col min="15" max="15" width="9.140625" style="19" customWidth="1"/>
    <col min="16" max="16" width="10.8515625" style="31" customWidth="1"/>
    <col min="17" max="17" width="9.140625" style="21" customWidth="1"/>
    <col min="18" max="18" width="9.8515625" style="19" customWidth="1"/>
    <col min="19" max="16384" width="9.140625" style="1" customWidth="1"/>
  </cols>
  <sheetData>
    <row r="1" spans="2:17" ht="18.75">
      <c r="B1" s="25" t="s">
        <v>180</v>
      </c>
      <c r="C1" s="16"/>
      <c r="J1" s="114"/>
      <c r="O1" s="114"/>
      <c r="P1" s="113"/>
      <c r="Q1" s="117"/>
    </row>
    <row r="2" spans="9:15" ht="22.5" customHeight="1">
      <c r="I2" s="20" t="s">
        <v>0</v>
      </c>
      <c r="J2" s="114"/>
      <c r="O2" s="114"/>
    </row>
    <row r="3" spans="3:20" ht="25.5" customHeight="1">
      <c r="C3" s="39" t="s">
        <v>112</v>
      </c>
      <c r="D3" s="42"/>
      <c r="E3" s="42"/>
      <c r="F3" s="42"/>
      <c r="G3" s="69"/>
      <c r="I3" s="18" t="s">
        <v>1</v>
      </c>
      <c r="J3" s="114"/>
      <c r="T3" s="1" t="s">
        <v>164</v>
      </c>
    </row>
    <row r="4" spans="1:18" s="79" customFormat="1" ht="19.5" customHeight="1">
      <c r="A4" s="17"/>
      <c r="B4" s="17"/>
      <c r="C4" s="22" t="s">
        <v>172</v>
      </c>
      <c r="D4" s="13"/>
      <c r="E4" s="13"/>
      <c r="F4" s="13"/>
      <c r="G4" s="32"/>
      <c r="H4" s="13"/>
      <c r="I4" s="18"/>
      <c r="J4" s="13"/>
      <c r="K4" s="19"/>
      <c r="L4" s="28"/>
      <c r="M4" s="28"/>
      <c r="N4" s="66"/>
      <c r="O4" s="19"/>
      <c r="P4" s="31" t="s">
        <v>109</v>
      </c>
      <c r="Q4" s="21"/>
      <c r="R4" s="106"/>
    </row>
    <row r="5" spans="1:18" s="78" customFormat="1" ht="19.5" customHeight="1" thickBot="1">
      <c r="A5" s="23" t="s">
        <v>2</v>
      </c>
      <c r="B5" s="23"/>
      <c r="C5" s="23" t="s">
        <v>4</v>
      </c>
      <c r="D5" s="14" t="s">
        <v>3</v>
      </c>
      <c r="E5" s="30" t="s">
        <v>35</v>
      </c>
      <c r="F5" s="30" t="s">
        <v>36</v>
      </c>
      <c r="G5" s="33" t="s">
        <v>34</v>
      </c>
      <c r="H5" s="14"/>
      <c r="I5" s="23" t="s">
        <v>4</v>
      </c>
      <c r="J5" s="14" t="s">
        <v>3</v>
      </c>
      <c r="K5" s="18"/>
      <c r="L5" s="29" t="s">
        <v>35</v>
      </c>
      <c r="M5" s="29" t="s">
        <v>36</v>
      </c>
      <c r="N5" s="67" t="s">
        <v>34</v>
      </c>
      <c r="O5" s="18"/>
      <c r="P5" s="18" t="s">
        <v>3</v>
      </c>
      <c r="Q5" s="18" t="s">
        <v>35</v>
      </c>
      <c r="R5" s="107" t="s">
        <v>110</v>
      </c>
    </row>
    <row r="6" spans="1:18" s="78" customFormat="1" ht="19.5" customHeight="1">
      <c r="A6" s="24" t="s">
        <v>55</v>
      </c>
      <c r="B6" s="26"/>
      <c r="C6" s="31"/>
      <c r="D6" s="15"/>
      <c r="E6" s="13"/>
      <c r="F6" s="13"/>
      <c r="G6" s="32"/>
      <c r="H6" s="34"/>
      <c r="I6" s="31"/>
      <c r="J6" s="15"/>
      <c r="K6" s="18"/>
      <c r="L6" s="17"/>
      <c r="M6" s="17"/>
      <c r="N6" s="68"/>
      <c r="O6" s="18"/>
      <c r="P6" s="18"/>
      <c r="Q6" s="18"/>
      <c r="R6" s="18" t="e">
        <f>((P6/O6)*100)-Q6</f>
        <v>#DIV/0!</v>
      </c>
    </row>
    <row r="7" spans="1:18" s="78" customFormat="1" ht="19.5" customHeight="1">
      <c r="A7" s="24" t="s">
        <v>56</v>
      </c>
      <c r="B7" s="17"/>
      <c r="C7" s="31"/>
      <c r="D7" s="15"/>
      <c r="E7" s="13"/>
      <c r="F7" s="13"/>
      <c r="G7" s="32"/>
      <c r="H7" s="34"/>
      <c r="I7" s="31"/>
      <c r="J7" s="15"/>
      <c r="K7" s="18"/>
      <c r="L7" s="17"/>
      <c r="M7" s="17"/>
      <c r="N7" s="68"/>
      <c r="O7" s="18"/>
      <c r="P7" s="18"/>
      <c r="Q7" s="18"/>
      <c r="R7" s="18" t="e">
        <f>((P7/O7)*100)-Q7</f>
        <v>#DIV/0!</v>
      </c>
    </row>
    <row r="8" spans="1:18" s="78" customFormat="1" ht="19.5" customHeight="1">
      <c r="A8" s="24" t="s">
        <v>57</v>
      </c>
      <c r="B8" s="24"/>
      <c r="C8" s="31"/>
      <c r="D8" s="15"/>
      <c r="E8" s="13"/>
      <c r="F8" s="13"/>
      <c r="G8" s="32"/>
      <c r="H8" s="34"/>
      <c r="I8" s="31"/>
      <c r="J8" s="15"/>
      <c r="K8" s="18"/>
      <c r="L8" s="17"/>
      <c r="M8" s="17"/>
      <c r="N8" s="68"/>
      <c r="O8" s="18"/>
      <c r="P8" s="18"/>
      <c r="Q8" s="18"/>
      <c r="R8" s="18" t="e">
        <f>((P8/O8)*100)-Q8</f>
        <v>#DIV/0!</v>
      </c>
    </row>
    <row r="9" spans="1:18" s="78" customFormat="1" ht="19.5" customHeight="1">
      <c r="A9" s="24" t="s">
        <v>58</v>
      </c>
      <c r="B9" s="17"/>
      <c r="C9" s="18"/>
      <c r="D9" s="15"/>
      <c r="E9" s="13"/>
      <c r="F9" s="13"/>
      <c r="G9" s="32"/>
      <c r="H9" s="34"/>
      <c r="I9" s="18"/>
      <c r="J9" s="15"/>
      <c r="K9" s="18"/>
      <c r="L9" s="17"/>
      <c r="M9" s="17"/>
      <c r="N9" s="68"/>
      <c r="O9" s="18"/>
      <c r="P9" s="18"/>
      <c r="Q9" s="18"/>
      <c r="R9" s="18" t="e">
        <f>((P9/O9)*100)-Q9</f>
        <v>#DIV/0!</v>
      </c>
    </row>
    <row r="10" spans="1:18" s="79" customFormat="1" ht="19.5" customHeight="1">
      <c r="A10" s="17"/>
      <c r="B10" s="17"/>
      <c r="C10" s="18"/>
      <c r="D10" s="13"/>
      <c r="E10" s="15"/>
      <c r="F10" s="15"/>
      <c r="G10" s="70"/>
      <c r="H10" s="13"/>
      <c r="I10" s="18"/>
      <c r="J10" s="13"/>
      <c r="K10" s="18"/>
      <c r="L10" s="17"/>
      <c r="M10" s="17"/>
      <c r="N10" s="68"/>
      <c r="O10" s="18"/>
      <c r="P10" s="18"/>
      <c r="Q10" s="18"/>
      <c r="R10" s="103"/>
    </row>
    <row r="11" spans="1:18" s="79" customFormat="1" ht="19.5" customHeight="1">
      <c r="A11" s="17"/>
      <c r="B11" s="17"/>
      <c r="C11" s="22" t="s">
        <v>173</v>
      </c>
      <c r="D11" s="13"/>
      <c r="E11" s="13"/>
      <c r="F11" s="13"/>
      <c r="G11" s="32"/>
      <c r="H11" s="13"/>
      <c r="I11" s="18"/>
      <c r="J11" s="13"/>
      <c r="K11" s="19"/>
      <c r="L11" s="28"/>
      <c r="M11" s="28"/>
      <c r="N11" s="66"/>
      <c r="O11" s="19"/>
      <c r="P11" s="31" t="s">
        <v>109</v>
      </c>
      <c r="Q11" s="21"/>
      <c r="R11" s="106"/>
    </row>
    <row r="12" spans="1:18" s="79" customFormat="1" ht="19.5" customHeight="1" thickBot="1">
      <c r="A12" s="23" t="s">
        <v>2</v>
      </c>
      <c r="B12" s="23"/>
      <c r="C12" s="23" t="s">
        <v>4</v>
      </c>
      <c r="D12" s="14" t="s">
        <v>3</v>
      </c>
      <c r="E12" s="30" t="s">
        <v>35</v>
      </c>
      <c r="F12" s="30" t="s">
        <v>36</v>
      </c>
      <c r="G12" s="33" t="s">
        <v>34</v>
      </c>
      <c r="H12" s="14"/>
      <c r="I12" s="23" t="s">
        <v>4</v>
      </c>
      <c r="J12" s="14" t="s">
        <v>3</v>
      </c>
      <c r="K12" s="18"/>
      <c r="L12" s="29" t="s">
        <v>35</v>
      </c>
      <c r="M12" s="29" t="s">
        <v>36</v>
      </c>
      <c r="N12" s="67" t="s">
        <v>34</v>
      </c>
      <c r="O12" s="18"/>
      <c r="P12" s="18" t="s">
        <v>3</v>
      </c>
      <c r="Q12" s="18" t="s">
        <v>35</v>
      </c>
      <c r="R12" s="107" t="s">
        <v>110</v>
      </c>
    </row>
    <row r="13" spans="1:18" s="79" customFormat="1" ht="18.75">
      <c r="A13" s="24" t="s">
        <v>55</v>
      </c>
      <c r="B13" s="26"/>
      <c r="C13" s="31"/>
      <c r="D13" s="15"/>
      <c r="E13" s="13"/>
      <c r="F13" s="13"/>
      <c r="G13" s="32"/>
      <c r="H13" s="34"/>
      <c r="I13" s="31"/>
      <c r="J13" s="15"/>
      <c r="K13" s="18"/>
      <c r="L13" s="17"/>
      <c r="M13" s="17"/>
      <c r="N13" s="68"/>
      <c r="O13" s="18"/>
      <c r="P13" s="18"/>
      <c r="Q13" s="18"/>
      <c r="R13" s="18" t="e">
        <f>((P13/O13)*100)-Q13</f>
        <v>#DIV/0!</v>
      </c>
    </row>
    <row r="14" spans="1:18" s="79" customFormat="1" ht="18.75">
      <c r="A14" s="24" t="s">
        <v>56</v>
      </c>
      <c r="B14" s="17"/>
      <c r="C14" s="31"/>
      <c r="D14" s="15"/>
      <c r="E14" s="13"/>
      <c r="F14" s="13"/>
      <c r="G14" s="32"/>
      <c r="H14" s="34"/>
      <c r="I14" s="31"/>
      <c r="J14" s="15"/>
      <c r="K14" s="18"/>
      <c r="L14" s="17"/>
      <c r="M14" s="17"/>
      <c r="N14" s="68"/>
      <c r="O14" s="18"/>
      <c r="P14" s="18"/>
      <c r="Q14" s="18"/>
      <c r="R14" s="18" t="e">
        <f>((P14/O14)*100)-Q14</f>
        <v>#DIV/0!</v>
      </c>
    </row>
    <row r="15" spans="1:18" s="79" customFormat="1" ht="18.75">
      <c r="A15" s="24" t="s">
        <v>57</v>
      </c>
      <c r="B15" s="24"/>
      <c r="C15" s="31"/>
      <c r="D15" s="15"/>
      <c r="E15" s="13"/>
      <c r="F15" s="13"/>
      <c r="G15" s="32"/>
      <c r="H15" s="34"/>
      <c r="I15" s="31"/>
      <c r="J15" s="15"/>
      <c r="K15" s="18"/>
      <c r="L15" s="17"/>
      <c r="M15" s="17"/>
      <c r="N15" s="68"/>
      <c r="O15" s="18"/>
      <c r="P15" s="18"/>
      <c r="Q15" s="18"/>
      <c r="R15" s="18" t="e">
        <f>((P15/O15)*100)-Q15</f>
        <v>#DIV/0!</v>
      </c>
    </row>
    <row r="16" spans="1:18" s="79" customFormat="1" ht="18.75">
      <c r="A16" s="24" t="s">
        <v>58</v>
      </c>
      <c r="B16" s="17"/>
      <c r="C16" s="18"/>
      <c r="D16" s="15"/>
      <c r="E16" s="13"/>
      <c r="F16" s="13"/>
      <c r="G16" s="32"/>
      <c r="H16" s="34"/>
      <c r="I16" s="18"/>
      <c r="J16" s="15"/>
      <c r="K16" s="18"/>
      <c r="L16" s="17"/>
      <c r="M16" s="17"/>
      <c r="N16" s="68"/>
      <c r="O16" s="18"/>
      <c r="P16" s="18"/>
      <c r="Q16" s="18"/>
      <c r="R16" s="18" t="e">
        <f>((P16/O16)*100)-Q16</f>
        <v>#DIV/0!</v>
      </c>
    </row>
    <row r="17" spans="1:18" s="79" customFormat="1" ht="18.75">
      <c r="A17" s="17"/>
      <c r="B17" s="17"/>
      <c r="C17" s="18"/>
      <c r="D17" s="13"/>
      <c r="E17" s="15"/>
      <c r="F17" s="15"/>
      <c r="G17" s="70"/>
      <c r="H17" s="13"/>
      <c r="I17" s="18"/>
      <c r="J17" s="13"/>
      <c r="K17" s="18"/>
      <c r="L17" s="17"/>
      <c r="M17" s="17"/>
      <c r="N17" s="68"/>
      <c r="O17" s="18"/>
      <c r="P17" s="18"/>
      <c r="Q17" s="18"/>
      <c r="R17" s="103"/>
    </row>
    <row r="18" spans="1:18" s="79" customFormat="1" ht="19.5" customHeight="1">
      <c r="A18" s="17"/>
      <c r="B18" s="17"/>
      <c r="C18" s="22" t="s">
        <v>174</v>
      </c>
      <c r="D18" s="13"/>
      <c r="E18" s="13"/>
      <c r="F18" s="13"/>
      <c r="G18" s="32"/>
      <c r="H18" s="13"/>
      <c r="I18" s="18"/>
      <c r="J18" s="13"/>
      <c r="K18" s="19"/>
      <c r="L18" s="28"/>
      <c r="M18" s="28"/>
      <c r="N18" s="66"/>
      <c r="O18" s="19"/>
      <c r="P18" s="31" t="s">
        <v>109</v>
      </c>
      <c r="Q18" s="21"/>
      <c r="R18" s="106"/>
    </row>
    <row r="19" spans="1:18" s="78" customFormat="1" ht="19.5" customHeight="1" thickBot="1">
      <c r="A19" s="23" t="s">
        <v>2</v>
      </c>
      <c r="B19" s="23"/>
      <c r="C19" s="23" t="s">
        <v>4</v>
      </c>
      <c r="D19" s="14" t="s">
        <v>3</v>
      </c>
      <c r="E19" s="30" t="s">
        <v>35</v>
      </c>
      <c r="F19" s="30" t="s">
        <v>36</v>
      </c>
      <c r="G19" s="33" t="s">
        <v>34</v>
      </c>
      <c r="H19" s="14"/>
      <c r="I19" s="23" t="s">
        <v>4</v>
      </c>
      <c r="J19" s="14" t="s">
        <v>3</v>
      </c>
      <c r="K19" s="18"/>
      <c r="L19" s="29" t="s">
        <v>35</v>
      </c>
      <c r="M19" s="29" t="s">
        <v>36</v>
      </c>
      <c r="N19" s="67" t="s">
        <v>34</v>
      </c>
      <c r="O19" s="18"/>
      <c r="P19" s="18" t="s">
        <v>3</v>
      </c>
      <c r="Q19" s="18" t="s">
        <v>35</v>
      </c>
      <c r="R19" s="107" t="s">
        <v>110</v>
      </c>
    </row>
    <row r="20" spans="1:18" s="78" customFormat="1" ht="19.5" customHeight="1">
      <c r="A20" s="24" t="s">
        <v>55</v>
      </c>
      <c r="B20" s="26"/>
      <c r="C20" s="31"/>
      <c r="D20" s="15"/>
      <c r="E20" s="13"/>
      <c r="F20" s="13"/>
      <c r="G20" s="32"/>
      <c r="H20" s="34"/>
      <c r="I20" s="31"/>
      <c r="J20" s="15"/>
      <c r="K20" s="18"/>
      <c r="L20" s="17"/>
      <c r="M20" s="17"/>
      <c r="N20" s="68"/>
      <c r="O20" s="18"/>
      <c r="P20" s="18"/>
      <c r="Q20" s="18"/>
      <c r="R20" s="18" t="e">
        <f>((P20/O20)*100)-Q20</f>
        <v>#DIV/0!</v>
      </c>
    </row>
    <row r="21" spans="1:18" s="78" customFormat="1" ht="19.5" customHeight="1">
      <c r="A21" s="24" t="s">
        <v>56</v>
      </c>
      <c r="B21" s="17"/>
      <c r="C21" s="31"/>
      <c r="D21" s="15"/>
      <c r="E21" s="13"/>
      <c r="F21" s="13"/>
      <c r="G21" s="32"/>
      <c r="H21" s="34"/>
      <c r="I21" s="31"/>
      <c r="J21" s="15"/>
      <c r="K21" s="18"/>
      <c r="L21" s="17"/>
      <c r="M21" s="17"/>
      <c r="N21" s="68"/>
      <c r="O21" s="18"/>
      <c r="P21" s="18"/>
      <c r="Q21" s="18"/>
      <c r="R21" s="18" t="e">
        <f>((P21/O21)*100)-Q21</f>
        <v>#DIV/0!</v>
      </c>
    </row>
    <row r="22" spans="1:18" s="78" customFormat="1" ht="19.5" customHeight="1">
      <c r="A22" s="24" t="s">
        <v>57</v>
      </c>
      <c r="B22" s="24"/>
      <c r="C22" s="31"/>
      <c r="D22" s="15"/>
      <c r="E22" s="13"/>
      <c r="F22" s="13"/>
      <c r="G22" s="32"/>
      <c r="H22" s="34"/>
      <c r="I22" s="31"/>
      <c r="J22" s="15"/>
      <c r="K22" s="18"/>
      <c r="L22" s="17"/>
      <c r="M22" s="17"/>
      <c r="N22" s="68"/>
      <c r="O22" s="18"/>
      <c r="P22" s="18"/>
      <c r="Q22" s="18"/>
      <c r="R22" s="18" t="e">
        <f>((P22/O22)*100)-Q22</f>
        <v>#DIV/0!</v>
      </c>
    </row>
    <row r="23" spans="1:18" s="78" customFormat="1" ht="19.5" customHeight="1">
      <c r="A23" s="24" t="s">
        <v>58</v>
      </c>
      <c r="B23" s="17"/>
      <c r="C23" s="18"/>
      <c r="D23" s="15"/>
      <c r="E23" s="13"/>
      <c r="F23" s="13"/>
      <c r="G23" s="32"/>
      <c r="H23" s="34"/>
      <c r="I23" s="18"/>
      <c r="J23" s="15"/>
      <c r="K23" s="18"/>
      <c r="L23" s="17"/>
      <c r="M23" s="17"/>
      <c r="N23" s="68"/>
      <c r="O23" s="18"/>
      <c r="P23" s="18"/>
      <c r="Q23" s="18"/>
      <c r="R23" s="18" t="e">
        <f>((P23/O23)*100)-Q23</f>
        <v>#DIV/0!</v>
      </c>
    </row>
    <row r="24" spans="1:18" s="79" customFormat="1" ht="19.5" customHeight="1">
      <c r="A24" s="17"/>
      <c r="B24" s="17"/>
      <c r="C24" s="18"/>
      <c r="D24" s="13"/>
      <c r="E24" s="15"/>
      <c r="F24" s="15"/>
      <c r="G24" s="70"/>
      <c r="H24" s="13"/>
      <c r="I24" s="18"/>
      <c r="J24" s="13"/>
      <c r="K24" s="18"/>
      <c r="L24" s="17"/>
      <c r="M24" s="17"/>
      <c r="N24" s="68"/>
      <c r="O24" s="18"/>
      <c r="P24" s="18"/>
      <c r="Q24" s="18"/>
      <c r="R24" s="103"/>
    </row>
    <row r="25" spans="1:18" s="79" customFormat="1" ht="19.5" customHeight="1">
      <c r="A25" s="17"/>
      <c r="B25" s="17"/>
      <c r="C25" s="22" t="s">
        <v>175</v>
      </c>
      <c r="D25" s="13"/>
      <c r="E25" s="13"/>
      <c r="F25" s="13"/>
      <c r="G25" s="32"/>
      <c r="H25" s="13"/>
      <c r="I25" s="18"/>
      <c r="J25" s="13"/>
      <c r="K25" s="19"/>
      <c r="L25" s="28"/>
      <c r="M25" s="28"/>
      <c r="N25" s="66"/>
      <c r="O25" s="19"/>
      <c r="P25" s="31" t="s">
        <v>109</v>
      </c>
      <c r="Q25" s="21"/>
      <c r="R25" s="106"/>
    </row>
    <row r="26" spans="1:18" s="79" customFormat="1" ht="19.5" customHeight="1" thickBot="1">
      <c r="A26" s="23" t="s">
        <v>2</v>
      </c>
      <c r="B26" s="23"/>
      <c r="C26" s="23" t="s">
        <v>4</v>
      </c>
      <c r="D26" s="14" t="s">
        <v>3</v>
      </c>
      <c r="E26" s="30" t="s">
        <v>35</v>
      </c>
      <c r="F26" s="30" t="s">
        <v>36</v>
      </c>
      <c r="G26" s="33" t="s">
        <v>34</v>
      </c>
      <c r="H26" s="14"/>
      <c r="I26" s="23" t="s">
        <v>4</v>
      </c>
      <c r="J26" s="14" t="s">
        <v>3</v>
      </c>
      <c r="K26" s="18"/>
      <c r="L26" s="29" t="s">
        <v>35</v>
      </c>
      <c r="M26" s="29" t="s">
        <v>36</v>
      </c>
      <c r="N26" s="67" t="s">
        <v>34</v>
      </c>
      <c r="O26" s="18"/>
      <c r="P26" s="18" t="s">
        <v>3</v>
      </c>
      <c r="Q26" s="18" t="s">
        <v>35</v>
      </c>
      <c r="R26" s="107" t="s">
        <v>110</v>
      </c>
    </row>
    <row r="27" spans="1:18" s="79" customFormat="1" ht="18.75">
      <c r="A27" s="24" t="s">
        <v>55</v>
      </c>
      <c r="B27" s="26"/>
      <c r="C27" s="31"/>
      <c r="D27" s="15"/>
      <c r="E27" s="13"/>
      <c r="F27" s="13"/>
      <c r="G27" s="32"/>
      <c r="H27" s="34"/>
      <c r="I27" s="31"/>
      <c r="J27" s="15"/>
      <c r="K27" s="18"/>
      <c r="L27" s="17"/>
      <c r="M27" s="17"/>
      <c r="N27" s="68"/>
      <c r="O27" s="18"/>
      <c r="P27" s="18"/>
      <c r="Q27" s="18"/>
      <c r="R27" s="18" t="e">
        <f>((P27/O27)*100)-Q27</f>
        <v>#DIV/0!</v>
      </c>
    </row>
    <row r="28" spans="1:18" s="79" customFormat="1" ht="18.75">
      <c r="A28" s="24" t="s">
        <v>56</v>
      </c>
      <c r="B28" s="17"/>
      <c r="C28" s="31"/>
      <c r="D28" s="15"/>
      <c r="E28" s="13"/>
      <c r="F28" s="13"/>
      <c r="G28" s="32"/>
      <c r="H28" s="34"/>
      <c r="I28" s="31"/>
      <c r="J28" s="15"/>
      <c r="K28" s="18"/>
      <c r="L28" s="17"/>
      <c r="M28" s="17"/>
      <c r="N28" s="68"/>
      <c r="O28" s="18"/>
      <c r="P28" s="18"/>
      <c r="Q28" s="18"/>
      <c r="R28" s="18" t="e">
        <f>((P28/O28)*100)-Q28</f>
        <v>#DIV/0!</v>
      </c>
    </row>
    <row r="29" spans="1:18" s="79" customFormat="1" ht="18.75">
      <c r="A29" s="24" t="s">
        <v>57</v>
      </c>
      <c r="B29" s="24"/>
      <c r="C29" s="31"/>
      <c r="D29" s="15"/>
      <c r="E29" s="13"/>
      <c r="F29" s="13"/>
      <c r="G29" s="32"/>
      <c r="H29" s="34"/>
      <c r="I29" s="31"/>
      <c r="J29" s="15"/>
      <c r="K29" s="18"/>
      <c r="L29" s="17"/>
      <c r="M29" s="17"/>
      <c r="N29" s="68"/>
      <c r="O29" s="18"/>
      <c r="P29" s="18"/>
      <c r="Q29" s="18"/>
      <c r="R29" s="18" t="e">
        <f>((P29/O29)*100)-Q29</f>
        <v>#DIV/0!</v>
      </c>
    </row>
    <row r="30" spans="1:18" s="79" customFormat="1" ht="18.75">
      <c r="A30" s="24" t="s">
        <v>58</v>
      </c>
      <c r="B30" s="17"/>
      <c r="C30" s="18"/>
      <c r="D30" s="15"/>
      <c r="E30" s="13"/>
      <c r="F30" s="13"/>
      <c r="G30" s="32"/>
      <c r="H30" s="34"/>
      <c r="I30" s="18"/>
      <c r="J30" s="15"/>
      <c r="K30" s="18"/>
      <c r="L30" s="17"/>
      <c r="M30" s="17"/>
      <c r="N30" s="68"/>
      <c r="O30" s="18"/>
      <c r="P30" s="18"/>
      <c r="Q30" s="18"/>
      <c r="R30" s="18" t="e">
        <f>((P30/O30)*100)-Q30</f>
        <v>#DIV/0!</v>
      </c>
    </row>
    <row r="31" spans="1:18" s="79" customFormat="1" ht="18.75">
      <c r="A31" s="17"/>
      <c r="B31" s="17"/>
      <c r="C31" s="18"/>
      <c r="D31" s="13"/>
      <c r="E31" s="15"/>
      <c r="F31" s="15"/>
      <c r="G31" s="70"/>
      <c r="H31" s="13"/>
      <c r="I31" s="18"/>
      <c r="J31" s="13"/>
      <c r="K31" s="18"/>
      <c r="L31" s="17"/>
      <c r="M31" s="17"/>
      <c r="N31" s="68"/>
      <c r="O31" s="18"/>
      <c r="P31" s="18"/>
      <c r="Q31" s="18"/>
      <c r="R31" s="103"/>
    </row>
    <row r="32" spans="1:18" ht="19.5" customHeight="1">
      <c r="A32" s="24"/>
      <c r="C32" s="121"/>
      <c r="D32" s="136"/>
      <c r="H32" s="34"/>
      <c r="J32" s="15"/>
      <c r="K32" s="18"/>
      <c r="L32" s="17"/>
      <c r="M32" s="17"/>
      <c r="N32" s="68"/>
      <c r="O32" s="18"/>
      <c r="P32" s="18"/>
      <c r="Q32" s="18"/>
      <c r="R32" s="41"/>
    </row>
    <row r="33" spans="1:18" s="118" customFormat="1" ht="19.5" customHeight="1">
      <c r="A33" s="24"/>
      <c r="B33" s="17"/>
      <c r="C33" s="123"/>
      <c r="D33" s="136"/>
      <c r="E33" s="13"/>
      <c r="F33" s="13"/>
      <c r="G33" s="122"/>
      <c r="H33" s="34"/>
      <c r="I33" s="31"/>
      <c r="J33" s="15"/>
      <c r="K33" s="19"/>
      <c r="L33" s="17"/>
      <c r="M33" s="17"/>
      <c r="N33" s="68"/>
      <c r="O33" s="18"/>
      <c r="P33" s="18"/>
      <c r="Q33" s="18"/>
      <c r="R33" s="126"/>
    </row>
    <row r="34" spans="1:18" s="118" customFormat="1" ht="19.5" customHeight="1">
      <c r="A34" s="24"/>
      <c r="B34" s="17"/>
      <c r="C34" s="18"/>
      <c r="D34" s="15"/>
      <c r="E34" s="13"/>
      <c r="F34" s="13"/>
      <c r="G34" s="32"/>
      <c r="H34" s="34"/>
      <c r="I34" s="121"/>
      <c r="J34" s="136"/>
      <c r="K34" s="18"/>
      <c r="L34" s="17"/>
      <c r="M34" s="17"/>
      <c r="N34" s="68"/>
      <c r="O34" s="18"/>
      <c r="P34" s="18"/>
      <c r="Q34" s="18"/>
      <c r="R34" s="41"/>
    </row>
    <row r="35" spans="1:18" ht="19.5" customHeight="1">
      <c r="A35" s="24"/>
      <c r="C35" s="31"/>
      <c r="H35" s="34"/>
      <c r="J35" s="13"/>
      <c r="K35" s="18"/>
      <c r="L35" s="17"/>
      <c r="M35" s="17"/>
      <c r="N35" s="68"/>
      <c r="O35" s="18"/>
      <c r="P35" s="18"/>
      <c r="Q35" s="18"/>
      <c r="R35" s="41"/>
    </row>
    <row r="36" spans="2:18" ht="19.5" customHeight="1">
      <c r="B36" s="27"/>
      <c r="J36" s="13"/>
      <c r="L36" s="17"/>
      <c r="M36" s="17"/>
      <c r="N36" s="68"/>
      <c r="P36" s="18"/>
      <c r="Q36" s="18"/>
      <c r="R36" s="41"/>
    </row>
    <row r="37" spans="10:18" ht="19.5" customHeight="1">
      <c r="J37" s="13"/>
      <c r="R37" s="41"/>
    </row>
    <row r="38" spans="10:18" ht="19.5" customHeight="1">
      <c r="J38" s="13"/>
      <c r="R38" s="41"/>
    </row>
    <row r="39" spans="3:16" ht="19.5" customHeight="1">
      <c r="C39" s="40" t="s">
        <v>115</v>
      </c>
      <c r="E39" s="111"/>
      <c r="J39" s="13"/>
      <c r="P39" s="31" t="s">
        <v>109</v>
      </c>
    </row>
    <row r="40" spans="1:18" ht="19.5" customHeight="1" thickBot="1">
      <c r="A40" s="23" t="s">
        <v>2</v>
      </c>
      <c r="B40" s="23"/>
      <c r="C40" s="23" t="s">
        <v>4</v>
      </c>
      <c r="D40" s="14" t="s">
        <v>3</v>
      </c>
      <c r="E40" s="14" t="s">
        <v>35</v>
      </c>
      <c r="F40" s="14" t="s">
        <v>36</v>
      </c>
      <c r="G40" s="33" t="s">
        <v>34</v>
      </c>
      <c r="H40" s="14"/>
      <c r="I40" s="23" t="s">
        <v>4</v>
      </c>
      <c r="J40" s="14" t="s">
        <v>3</v>
      </c>
      <c r="K40" s="18"/>
      <c r="L40" s="29" t="s">
        <v>35</v>
      </c>
      <c r="M40" s="29" t="s">
        <v>36</v>
      </c>
      <c r="N40" s="67" t="s">
        <v>34</v>
      </c>
      <c r="O40" s="18"/>
      <c r="P40" s="18" t="s">
        <v>3</v>
      </c>
      <c r="Q40" s="18" t="s">
        <v>35</v>
      </c>
      <c r="R40" s="18" t="s">
        <v>110</v>
      </c>
    </row>
    <row r="41" spans="1:18" ht="19.5" customHeight="1">
      <c r="A41" s="109"/>
      <c r="D41" s="17"/>
      <c r="H41" s="34"/>
      <c r="J41" s="17"/>
      <c r="K41" s="18"/>
      <c r="L41" s="17"/>
      <c r="M41" s="17"/>
      <c r="N41" s="68"/>
      <c r="O41" s="18"/>
      <c r="P41" s="18"/>
      <c r="Q41" s="18"/>
      <c r="R41" s="41"/>
    </row>
    <row r="42" spans="1:18" ht="19.5" customHeight="1">
      <c r="A42" s="109"/>
      <c r="D42" s="17"/>
      <c r="H42" s="34"/>
      <c r="J42" s="17"/>
      <c r="K42" s="18"/>
      <c r="L42" s="17"/>
      <c r="M42" s="17"/>
      <c r="N42" s="68"/>
      <c r="O42" s="18"/>
      <c r="P42" s="20"/>
      <c r="Q42" s="18"/>
      <c r="R42" s="41"/>
    </row>
    <row r="43" spans="1:18" ht="19.5" customHeight="1">
      <c r="A43" s="109"/>
      <c r="H43" s="34"/>
      <c r="J43" s="13"/>
      <c r="K43" s="18"/>
      <c r="L43" s="17"/>
      <c r="M43" s="17"/>
      <c r="N43" s="68"/>
      <c r="O43" s="18"/>
      <c r="P43" s="18"/>
      <c r="Q43" s="18"/>
      <c r="R43" s="41"/>
    </row>
    <row r="44" spans="1:18" ht="19.5" customHeight="1">
      <c r="A44" s="109"/>
      <c r="C44" s="31"/>
      <c r="H44" s="34"/>
      <c r="J44" s="13"/>
      <c r="K44" s="18"/>
      <c r="L44" s="17"/>
      <c r="M44" s="17"/>
      <c r="N44" s="68"/>
      <c r="O44" s="18"/>
      <c r="P44" s="18"/>
      <c r="Q44" s="18"/>
      <c r="R44" s="41"/>
    </row>
    <row r="45" spans="1:18" ht="19.5" customHeight="1">
      <c r="A45" s="110"/>
      <c r="B45" s="27"/>
      <c r="J45" s="13"/>
      <c r="L45" s="17"/>
      <c r="M45" s="17"/>
      <c r="N45" s="68"/>
      <c r="P45" s="18"/>
      <c r="Q45" s="18"/>
      <c r="R45" s="41"/>
    </row>
    <row r="46" spans="10:18" ht="19.5" customHeight="1">
      <c r="J46" s="13"/>
      <c r="R46" s="41"/>
    </row>
    <row r="47" ht="19.5" customHeight="1">
      <c r="R47" s="41"/>
    </row>
    <row r="48" ht="18" customHeight="1"/>
    <row r="49" ht="17.25" customHeight="1"/>
    <row r="50" ht="18" customHeight="1"/>
    <row r="51" ht="18" customHeight="1"/>
    <row r="52" ht="15.75" customHeight="1"/>
    <row r="53" ht="17.25" customHeight="1"/>
    <row r="54" ht="15.75" customHeight="1"/>
    <row r="55" ht="18.75" customHeight="1"/>
    <row r="56" ht="15.75" customHeight="1"/>
    <row r="57" ht="17.2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4.25" customHeight="1"/>
    <row r="74" ht="15" customHeight="1"/>
    <row r="78" ht="16.5" customHeight="1"/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zoomScalePageLayoutView="0" workbookViewId="0" topLeftCell="A7">
      <selection activeCell="C24" sqref="C24"/>
    </sheetView>
  </sheetViews>
  <sheetFormatPr defaultColWidth="9.140625" defaultRowHeight="12.75"/>
  <cols>
    <col min="1" max="1" width="11.421875" style="17" customWidth="1"/>
    <col min="2" max="2" width="8.28125" style="17" customWidth="1"/>
    <col min="3" max="3" width="28.57421875" style="18" customWidth="1"/>
    <col min="4" max="4" width="11.7109375" style="37" customWidth="1"/>
    <col min="5" max="6" width="9.57421875" style="13" customWidth="1"/>
    <col min="7" max="7" width="12.00390625" style="32" customWidth="1"/>
    <col min="8" max="8" width="10.421875" style="13" customWidth="1"/>
    <col min="9" max="9" width="28.28125" style="18" customWidth="1"/>
    <col min="10" max="10" width="12.28125" style="13" customWidth="1"/>
    <col min="11" max="11" width="0" style="19" hidden="1" customWidth="1"/>
    <col min="12" max="13" width="9.140625" style="28" customWidth="1"/>
    <col min="14" max="14" width="10.7109375" style="66" customWidth="1"/>
    <col min="15" max="15" width="9.140625" style="19" customWidth="1"/>
    <col min="16" max="16" width="10.8515625" style="31" customWidth="1"/>
    <col min="17" max="17" width="9.140625" style="21" customWidth="1"/>
    <col min="18" max="18" width="9.8515625" style="19" customWidth="1"/>
    <col min="19" max="16384" width="9.140625" style="1" customWidth="1"/>
  </cols>
  <sheetData>
    <row r="1" spans="2:3" ht="18.75">
      <c r="B1" s="25" t="s">
        <v>181</v>
      </c>
      <c r="C1" s="16"/>
    </row>
    <row r="2" spans="9:13" ht="18.75">
      <c r="I2" s="20"/>
      <c r="L2" s="17"/>
      <c r="M2" s="110"/>
    </row>
    <row r="3" spans="3:12" ht="18.75">
      <c r="C3" s="75" t="s">
        <v>113</v>
      </c>
      <c r="D3" s="44"/>
      <c r="E3" s="42"/>
      <c r="F3" s="42"/>
      <c r="G3" s="69"/>
      <c r="L3" s="127"/>
    </row>
    <row r="4" spans="1:18" s="79" customFormat="1" ht="19.5" customHeight="1">
      <c r="A4" s="17"/>
      <c r="B4" s="17"/>
      <c r="C4" s="22" t="s">
        <v>182</v>
      </c>
      <c r="D4" s="13"/>
      <c r="E4" s="13"/>
      <c r="F4" s="13"/>
      <c r="G4" s="32"/>
      <c r="H4" s="13"/>
      <c r="I4" s="18"/>
      <c r="J4" s="13"/>
      <c r="K4" s="19"/>
      <c r="L4" s="28"/>
      <c r="M4" s="28"/>
      <c r="N4" s="66"/>
      <c r="O4" s="19"/>
      <c r="P4" s="31"/>
      <c r="Q4" s="21"/>
      <c r="R4" s="106"/>
    </row>
    <row r="5" spans="1:18" s="78" customFormat="1" ht="19.5" customHeight="1" thickBot="1">
      <c r="A5" s="23" t="s">
        <v>2</v>
      </c>
      <c r="B5" s="23"/>
      <c r="C5" s="23" t="s">
        <v>4</v>
      </c>
      <c r="D5" s="14" t="s">
        <v>3</v>
      </c>
      <c r="E5" s="30" t="s">
        <v>35</v>
      </c>
      <c r="F5" s="30" t="s">
        <v>36</v>
      </c>
      <c r="G5" s="33" t="s">
        <v>34</v>
      </c>
      <c r="H5" s="14"/>
      <c r="I5" s="23" t="s">
        <v>4</v>
      </c>
      <c r="J5" s="14" t="s">
        <v>3</v>
      </c>
      <c r="K5" s="18"/>
      <c r="L5" s="29" t="s">
        <v>35</v>
      </c>
      <c r="M5" s="29" t="s">
        <v>36</v>
      </c>
      <c r="N5" s="67" t="s">
        <v>34</v>
      </c>
      <c r="O5" s="18"/>
      <c r="P5" s="18"/>
      <c r="Q5" s="18"/>
      <c r="R5" s="107"/>
    </row>
    <row r="6" spans="1:18" s="78" customFormat="1" ht="19.5" customHeight="1">
      <c r="A6" s="24" t="s">
        <v>55</v>
      </c>
      <c r="B6" s="26"/>
      <c r="C6" s="31"/>
      <c r="D6" s="15"/>
      <c r="E6" s="13"/>
      <c r="F6" s="13"/>
      <c r="G6" s="32"/>
      <c r="H6" s="34"/>
      <c r="I6" s="31"/>
      <c r="J6" s="15"/>
      <c r="K6" s="18"/>
      <c r="L6" s="17"/>
      <c r="M6" s="17"/>
      <c r="N6" s="68"/>
      <c r="O6" s="18"/>
      <c r="P6" s="18"/>
      <c r="Q6" s="18"/>
      <c r="R6" s="103"/>
    </row>
    <row r="7" spans="1:18" s="78" customFormat="1" ht="19.5" customHeight="1">
      <c r="A7" s="24" t="s">
        <v>56</v>
      </c>
      <c r="B7" s="17"/>
      <c r="C7" s="31"/>
      <c r="D7" s="15"/>
      <c r="E7" s="13"/>
      <c r="F7" s="13"/>
      <c r="G7" s="32"/>
      <c r="H7" s="34"/>
      <c r="I7" s="31"/>
      <c r="J7" s="15"/>
      <c r="K7" s="18"/>
      <c r="L7" s="17"/>
      <c r="M7" s="17"/>
      <c r="N7" s="68"/>
      <c r="O7" s="18"/>
      <c r="P7" s="18"/>
      <c r="Q7" s="18"/>
      <c r="R7" s="103"/>
    </row>
    <row r="8" spans="1:18" s="78" customFormat="1" ht="19.5" customHeight="1">
      <c r="A8" s="24" t="s">
        <v>57</v>
      </c>
      <c r="B8" s="24"/>
      <c r="C8" s="31"/>
      <c r="D8" s="15"/>
      <c r="E8" s="13"/>
      <c r="F8" s="13"/>
      <c r="G8" s="32"/>
      <c r="H8" s="34"/>
      <c r="I8" s="31"/>
      <c r="J8" s="15"/>
      <c r="K8" s="18"/>
      <c r="L8" s="17"/>
      <c r="M8" s="17"/>
      <c r="N8" s="68"/>
      <c r="O8" s="18"/>
      <c r="P8" s="18"/>
      <c r="Q8" s="18"/>
      <c r="R8" s="103"/>
    </row>
    <row r="9" spans="1:18" s="78" customFormat="1" ht="19.5" customHeight="1">
      <c r="A9" s="24" t="s">
        <v>58</v>
      </c>
      <c r="B9" s="17"/>
      <c r="C9" s="18"/>
      <c r="D9" s="15"/>
      <c r="E9" s="13"/>
      <c r="F9" s="13"/>
      <c r="G9" s="32"/>
      <c r="H9" s="34"/>
      <c r="I9" s="18"/>
      <c r="J9" s="15"/>
      <c r="K9" s="18"/>
      <c r="L9" s="17"/>
      <c r="M9" s="17"/>
      <c r="N9" s="68"/>
      <c r="O9" s="18"/>
      <c r="P9" s="18"/>
      <c r="Q9" s="18"/>
      <c r="R9" s="103"/>
    </row>
    <row r="10" spans="1:18" s="79" customFormat="1" ht="19.5" customHeight="1">
      <c r="A10" s="17"/>
      <c r="B10" s="17"/>
      <c r="C10" s="18"/>
      <c r="D10" s="13"/>
      <c r="E10" s="15"/>
      <c r="F10" s="15"/>
      <c r="G10" s="70"/>
      <c r="H10" s="13"/>
      <c r="I10" s="18"/>
      <c r="J10" s="13"/>
      <c r="K10" s="18"/>
      <c r="L10" s="17"/>
      <c r="M10" s="17"/>
      <c r="N10" s="68"/>
      <c r="O10" s="18"/>
      <c r="P10" s="18"/>
      <c r="Q10" s="18"/>
      <c r="R10" s="103"/>
    </row>
    <row r="11" spans="1:18" s="79" customFormat="1" ht="19.5" customHeight="1">
      <c r="A11" s="17"/>
      <c r="B11" s="17"/>
      <c r="C11" s="22" t="s">
        <v>183</v>
      </c>
      <c r="D11" s="13"/>
      <c r="E11" s="13"/>
      <c r="F11" s="13"/>
      <c r="G11" s="32"/>
      <c r="H11" s="13"/>
      <c r="I11" s="18"/>
      <c r="J11" s="13"/>
      <c r="K11" s="19"/>
      <c r="L11" s="28"/>
      <c r="M11" s="28"/>
      <c r="N11" s="66"/>
      <c r="O11" s="19"/>
      <c r="P11" s="31"/>
      <c r="Q11" s="21"/>
      <c r="R11" s="106"/>
    </row>
    <row r="12" spans="1:18" s="79" customFormat="1" ht="19.5" customHeight="1" thickBot="1">
      <c r="A12" s="23" t="s">
        <v>2</v>
      </c>
      <c r="B12" s="23"/>
      <c r="C12" s="23" t="s">
        <v>4</v>
      </c>
      <c r="D12" s="14" t="s">
        <v>3</v>
      </c>
      <c r="E12" s="30" t="s">
        <v>35</v>
      </c>
      <c r="F12" s="30" t="s">
        <v>36</v>
      </c>
      <c r="G12" s="33" t="s">
        <v>34</v>
      </c>
      <c r="H12" s="14"/>
      <c r="I12" s="23" t="s">
        <v>4</v>
      </c>
      <c r="J12" s="14" t="s">
        <v>3</v>
      </c>
      <c r="K12" s="18"/>
      <c r="L12" s="29" t="s">
        <v>35</v>
      </c>
      <c r="M12" s="29" t="s">
        <v>36</v>
      </c>
      <c r="N12" s="67" t="s">
        <v>34</v>
      </c>
      <c r="O12" s="18"/>
      <c r="P12" s="18"/>
      <c r="Q12" s="18"/>
      <c r="R12" s="107"/>
    </row>
    <row r="13" spans="1:18" s="79" customFormat="1" ht="18.75">
      <c r="A13" s="24" t="s">
        <v>55</v>
      </c>
      <c r="B13" s="26"/>
      <c r="C13" s="31"/>
      <c r="D13" s="15"/>
      <c r="E13" s="13"/>
      <c r="F13" s="13"/>
      <c r="G13" s="32"/>
      <c r="H13" s="34"/>
      <c r="I13" s="31"/>
      <c r="J13" s="15"/>
      <c r="K13" s="18"/>
      <c r="L13" s="17"/>
      <c r="M13" s="17"/>
      <c r="N13" s="68"/>
      <c r="O13" s="18"/>
      <c r="P13" s="18"/>
      <c r="Q13" s="18"/>
      <c r="R13" s="103"/>
    </row>
    <row r="14" spans="1:18" s="79" customFormat="1" ht="18.75">
      <c r="A14" s="24" t="s">
        <v>56</v>
      </c>
      <c r="B14" s="17"/>
      <c r="C14" s="31"/>
      <c r="D14" s="15"/>
      <c r="E14" s="13"/>
      <c r="F14" s="13"/>
      <c r="G14" s="32"/>
      <c r="H14" s="34"/>
      <c r="I14" s="31"/>
      <c r="J14" s="15"/>
      <c r="K14" s="18"/>
      <c r="L14" s="17"/>
      <c r="M14" s="17"/>
      <c r="N14" s="68"/>
      <c r="O14" s="18"/>
      <c r="P14" s="18"/>
      <c r="Q14" s="18"/>
      <c r="R14" s="103"/>
    </row>
    <row r="15" spans="1:18" s="79" customFormat="1" ht="18.75">
      <c r="A15" s="24" t="s">
        <v>57</v>
      </c>
      <c r="B15" s="24"/>
      <c r="C15" s="31"/>
      <c r="D15" s="15"/>
      <c r="E15" s="13"/>
      <c r="F15" s="13"/>
      <c r="G15" s="32"/>
      <c r="H15" s="34"/>
      <c r="I15" s="31"/>
      <c r="J15" s="15"/>
      <c r="K15" s="18"/>
      <c r="L15" s="17"/>
      <c r="M15" s="17"/>
      <c r="N15" s="68"/>
      <c r="O15" s="18"/>
      <c r="P15" s="18"/>
      <c r="Q15" s="18"/>
      <c r="R15" s="103"/>
    </row>
    <row r="16" spans="1:18" s="79" customFormat="1" ht="18.75">
      <c r="A16" s="24" t="s">
        <v>58</v>
      </c>
      <c r="B16" s="17"/>
      <c r="C16" s="18"/>
      <c r="D16" s="15"/>
      <c r="E16" s="13"/>
      <c r="F16" s="13"/>
      <c r="G16" s="32"/>
      <c r="H16" s="34"/>
      <c r="I16" s="18"/>
      <c r="J16" s="15"/>
      <c r="K16" s="18"/>
      <c r="L16" s="17"/>
      <c r="M16" s="17"/>
      <c r="N16" s="68"/>
      <c r="O16" s="18"/>
      <c r="P16" s="18"/>
      <c r="Q16" s="18"/>
      <c r="R16" s="103"/>
    </row>
    <row r="17" spans="1:18" s="79" customFormat="1" ht="18.75">
      <c r="A17" s="17"/>
      <c r="B17" s="17"/>
      <c r="C17" s="18"/>
      <c r="D17" s="13"/>
      <c r="E17" s="15"/>
      <c r="F17" s="15"/>
      <c r="G17" s="70"/>
      <c r="H17" s="13"/>
      <c r="I17" s="18"/>
      <c r="J17" s="13"/>
      <c r="K17" s="18"/>
      <c r="L17" s="17"/>
      <c r="M17" s="17"/>
      <c r="N17" s="68"/>
      <c r="O17" s="18"/>
      <c r="P17" s="18"/>
      <c r="Q17" s="18"/>
      <c r="R17" s="103"/>
    </row>
    <row r="18" spans="2:18" ht="19.5" customHeight="1">
      <c r="B18" s="27"/>
      <c r="C18" s="31"/>
      <c r="D18" s="15"/>
      <c r="L18" s="17"/>
      <c r="M18" s="17"/>
      <c r="N18" s="68"/>
      <c r="P18" s="18"/>
      <c r="Q18" s="18"/>
      <c r="R18" s="41"/>
    </row>
    <row r="19" spans="4:18" ht="19.5" customHeight="1">
      <c r="D19" s="13"/>
      <c r="R19" s="41"/>
    </row>
    <row r="20" spans="4:18" ht="19.5" customHeight="1">
      <c r="D20" s="13"/>
      <c r="R20" s="41"/>
    </row>
    <row r="21" spans="1:18" s="5" customFormat="1" ht="19.5" customHeight="1">
      <c r="A21" s="17"/>
      <c r="B21" s="17"/>
      <c r="C21" s="22" t="s">
        <v>184</v>
      </c>
      <c r="D21" s="13"/>
      <c r="E21" s="13"/>
      <c r="F21" s="13"/>
      <c r="G21" s="32"/>
      <c r="H21" s="13"/>
      <c r="I21" s="18"/>
      <c r="J21" s="13"/>
      <c r="K21" s="19"/>
      <c r="L21" s="28"/>
      <c r="M21" s="28"/>
      <c r="N21" s="66"/>
      <c r="O21" s="19"/>
      <c r="P21" s="31"/>
      <c r="Q21" s="21"/>
      <c r="R21" s="19"/>
    </row>
    <row r="22" spans="1:18" ht="19.5" customHeight="1" thickBot="1">
      <c r="A22" s="23" t="s">
        <v>2</v>
      </c>
      <c r="B22" s="23"/>
      <c r="C22" s="23" t="s">
        <v>4</v>
      </c>
      <c r="D22" s="14" t="s">
        <v>3</v>
      </c>
      <c r="E22" s="30" t="s">
        <v>35</v>
      </c>
      <c r="F22" s="30" t="s">
        <v>36</v>
      </c>
      <c r="G22" s="33" t="s">
        <v>34</v>
      </c>
      <c r="H22" s="14"/>
      <c r="I22" s="23" t="s">
        <v>4</v>
      </c>
      <c r="J22" s="14" t="s">
        <v>3</v>
      </c>
      <c r="K22" s="18"/>
      <c r="L22" s="29" t="s">
        <v>35</v>
      </c>
      <c r="M22" s="29" t="s">
        <v>36</v>
      </c>
      <c r="N22" s="67" t="s">
        <v>34</v>
      </c>
      <c r="O22" s="18"/>
      <c r="P22" s="18"/>
      <c r="Q22" s="18"/>
      <c r="R22" s="18"/>
    </row>
    <row r="23" spans="1:18" ht="19.5" customHeight="1">
      <c r="A23" s="24" t="s">
        <v>55</v>
      </c>
      <c r="C23" s="31"/>
      <c r="D23" s="15"/>
      <c r="E23" s="15"/>
      <c r="F23" s="15"/>
      <c r="G23" s="70"/>
      <c r="H23" s="34"/>
      <c r="I23" s="119"/>
      <c r="J23" s="134"/>
      <c r="K23" s="18"/>
      <c r="L23" s="17"/>
      <c r="M23" s="17"/>
      <c r="N23" s="68"/>
      <c r="O23" s="18"/>
      <c r="P23" s="18"/>
      <c r="Q23" s="18"/>
      <c r="R23" s="41"/>
    </row>
    <row r="24" spans="1:18" ht="19.5" customHeight="1">
      <c r="A24" s="24" t="s">
        <v>56</v>
      </c>
      <c r="D24" s="15"/>
      <c r="H24" s="34"/>
      <c r="J24" s="15"/>
      <c r="K24" s="18"/>
      <c r="L24" s="17"/>
      <c r="M24" s="17"/>
      <c r="N24" s="68"/>
      <c r="O24" s="18"/>
      <c r="P24" s="20"/>
      <c r="Q24" s="18"/>
      <c r="R24" s="41"/>
    </row>
    <row r="25" spans="1:18" ht="19.5" customHeight="1">
      <c r="A25" s="24" t="s">
        <v>57</v>
      </c>
      <c r="C25" s="31"/>
      <c r="D25" s="15"/>
      <c r="H25" s="34"/>
      <c r="I25" s="31"/>
      <c r="J25" s="15"/>
      <c r="K25" s="18"/>
      <c r="L25" s="17"/>
      <c r="M25" s="17"/>
      <c r="N25" s="68"/>
      <c r="O25" s="18"/>
      <c r="P25" s="18"/>
      <c r="Q25" s="18"/>
      <c r="R25" s="41"/>
    </row>
    <row r="26" spans="1:18" ht="19.5" customHeight="1">
      <c r="A26" s="24" t="s">
        <v>58</v>
      </c>
      <c r="C26" s="31"/>
      <c r="D26" s="15"/>
      <c r="H26" s="34"/>
      <c r="I26" s="31"/>
      <c r="J26" s="15"/>
      <c r="K26" s="18"/>
      <c r="L26" s="17"/>
      <c r="M26" s="17"/>
      <c r="N26" s="68"/>
      <c r="O26" s="18"/>
      <c r="P26" s="18"/>
      <c r="Q26" s="18"/>
      <c r="R26" s="41"/>
    </row>
    <row r="27" spans="2:18" ht="19.5" customHeight="1">
      <c r="B27" s="27"/>
      <c r="C27" s="31"/>
      <c r="D27" s="50"/>
      <c r="L27" s="17"/>
      <c r="M27" s="17"/>
      <c r="N27" s="68"/>
      <c r="P27" s="18"/>
      <c r="Q27" s="18"/>
      <c r="R27" s="41"/>
    </row>
    <row r="28" ht="19.5" customHeight="1">
      <c r="R28" s="41"/>
    </row>
    <row r="29" ht="19.5" customHeight="1">
      <c r="R29" s="41"/>
    </row>
    <row r="30" spans="1:18" s="88" customFormat="1" ht="18.75">
      <c r="A30" s="24"/>
      <c r="B30" s="24"/>
      <c r="C30" s="76"/>
      <c r="D30" s="74"/>
      <c r="E30" s="34"/>
      <c r="F30" s="34"/>
      <c r="G30" s="77"/>
      <c r="H30" s="34"/>
      <c r="I30" s="78"/>
      <c r="J30" s="34"/>
      <c r="K30" s="79"/>
      <c r="L30" s="80"/>
      <c r="M30" s="80"/>
      <c r="N30" s="81"/>
      <c r="O30" s="79"/>
      <c r="P30" s="73"/>
      <c r="Q30" s="82"/>
      <c r="R30" s="79"/>
    </row>
    <row r="31" spans="1:18" s="88" customFormat="1" ht="18.75">
      <c r="A31" s="24"/>
      <c r="B31" s="24"/>
      <c r="C31" s="24"/>
      <c r="D31" s="74"/>
      <c r="E31" s="34"/>
      <c r="F31" s="34"/>
      <c r="G31" s="77"/>
      <c r="H31" s="34"/>
      <c r="I31" s="24"/>
      <c r="J31" s="34"/>
      <c r="K31" s="78"/>
      <c r="L31" s="24"/>
      <c r="M31" s="24"/>
      <c r="N31" s="83"/>
      <c r="O31" s="78"/>
      <c r="P31" s="78"/>
      <c r="Q31" s="78"/>
      <c r="R31" s="78"/>
    </row>
    <row r="32" spans="1:18" s="88" customFormat="1" ht="18.75">
      <c r="A32" s="24"/>
      <c r="B32" s="24"/>
      <c r="C32" s="78"/>
      <c r="D32" s="78"/>
      <c r="E32" s="34"/>
      <c r="F32" s="34"/>
      <c r="G32" s="77"/>
      <c r="H32" s="34"/>
      <c r="I32" s="78"/>
      <c r="J32" s="24"/>
      <c r="K32" s="78"/>
      <c r="L32" s="24"/>
      <c r="M32" s="24"/>
      <c r="N32" s="83"/>
      <c r="O32" s="78"/>
      <c r="P32" s="78"/>
      <c r="Q32" s="78"/>
      <c r="R32" s="84"/>
    </row>
    <row r="33" spans="1:18" s="88" customFormat="1" ht="18.75">
      <c r="A33" s="24"/>
      <c r="B33" s="24"/>
      <c r="C33" s="78"/>
      <c r="D33" s="78"/>
      <c r="E33" s="34"/>
      <c r="F33" s="34"/>
      <c r="G33" s="77"/>
      <c r="H33" s="34"/>
      <c r="I33" s="78"/>
      <c r="J33" s="24"/>
      <c r="K33" s="78"/>
      <c r="L33" s="24"/>
      <c r="M33" s="24"/>
      <c r="N33" s="83"/>
      <c r="O33" s="78"/>
      <c r="P33" s="85"/>
      <c r="Q33" s="78"/>
      <c r="R33" s="84"/>
    </row>
    <row r="34" spans="1:18" s="88" customFormat="1" ht="18.75">
      <c r="A34" s="24"/>
      <c r="B34" s="24"/>
      <c r="C34" s="78"/>
      <c r="D34" s="74"/>
      <c r="E34" s="34"/>
      <c r="F34" s="34"/>
      <c r="G34" s="77"/>
      <c r="H34" s="34"/>
      <c r="I34" s="78"/>
      <c r="J34" s="34"/>
      <c r="K34" s="78"/>
      <c r="L34" s="24"/>
      <c r="M34" s="24"/>
      <c r="N34" s="83"/>
      <c r="O34" s="78"/>
      <c r="P34" s="78"/>
      <c r="Q34" s="78"/>
      <c r="R34" s="84"/>
    </row>
    <row r="35" spans="1:18" s="88" customFormat="1" ht="18.75">
      <c r="A35" s="24"/>
      <c r="B35" s="24"/>
      <c r="C35" s="73"/>
      <c r="D35" s="74"/>
      <c r="E35" s="34"/>
      <c r="F35" s="34"/>
      <c r="G35" s="77"/>
      <c r="H35" s="34"/>
      <c r="I35" s="78"/>
      <c r="J35" s="34"/>
      <c r="K35" s="78"/>
      <c r="L35" s="24"/>
      <c r="M35" s="24"/>
      <c r="N35" s="83"/>
      <c r="O35" s="78"/>
      <c r="P35" s="78"/>
      <c r="Q35" s="78"/>
      <c r="R35" s="84"/>
    </row>
    <row r="36" spans="1:18" s="88" customFormat="1" ht="18.75">
      <c r="A36" s="24"/>
      <c r="B36" s="86"/>
      <c r="C36" s="78"/>
      <c r="D36" s="74"/>
      <c r="E36" s="34"/>
      <c r="F36" s="34"/>
      <c r="G36" s="77"/>
      <c r="H36" s="34"/>
      <c r="I36" s="78"/>
      <c r="J36" s="34"/>
      <c r="K36" s="79"/>
      <c r="L36" s="24"/>
      <c r="M36" s="24"/>
      <c r="N36" s="83"/>
      <c r="O36" s="79"/>
      <c r="P36" s="78"/>
      <c r="Q36" s="78"/>
      <c r="R36" s="84"/>
    </row>
    <row r="37" spans="1:18" s="88" customFormat="1" ht="18.75">
      <c r="A37" s="24"/>
      <c r="B37" s="24"/>
      <c r="C37" s="78"/>
      <c r="D37" s="74"/>
      <c r="E37" s="34"/>
      <c r="F37" s="34"/>
      <c r="G37" s="77"/>
      <c r="H37" s="34"/>
      <c r="I37" s="78"/>
      <c r="J37" s="34"/>
      <c r="K37" s="79"/>
      <c r="L37" s="80"/>
      <c r="M37" s="80"/>
      <c r="N37" s="81"/>
      <c r="O37" s="79"/>
      <c r="P37" s="73"/>
      <c r="Q37" s="82"/>
      <c r="R37" s="84"/>
    </row>
    <row r="38" spans="1:18" s="88" customFormat="1" ht="18.75">
      <c r="A38" s="24"/>
      <c r="B38" s="24"/>
      <c r="C38" s="78"/>
      <c r="D38" s="74"/>
      <c r="E38" s="34"/>
      <c r="F38" s="34"/>
      <c r="G38" s="77"/>
      <c r="H38" s="34"/>
      <c r="I38" s="78"/>
      <c r="J38" s="34"/>
      <c r="K38" s="79"/>
      <c r="L38" s="80"/>
      <c r="M38" s="80"/>
      <c r="N38" s="81"/>
      <c r="O38" s="79"/>
      <c r="P38" s="73"/>
      <c r="Q38" s="82"/>
      <c r="R38" s="84"/>
    </row>
    <row r="39" spans="1:18" s="88" customFormat="1" ht="18.75">
      <c r="A39" s="24"/>
      <c r="B39" s="24"/>
      <c r="C39" s="76"/>
      <c r="D39" s="74"/>
      <c r="E39" s="34"/>
      <c r="F39" s="34"/>
      <c r="G39" s="77"/>
      <c r="H39" s="34"/>
      <c r="I39" s="78"/>
      <c r="J39" s="34"/>
      <c r="K39" s="79"/>
      <c r="L39" s="80"/>
      <c r="M39" s="80"/>
      <c r="N39" s="81"/>
      <c r="O39" s="79"/>
      <c r="P39" s="73"/>
      <c r="Q39" s="82"/>
      <c r="R39" s="79"/>
    </row>
    <row r="40" spans="1:18" s="88" customFormat="1" ht="18.75">
      <c r="A40" s="24"/>
      <c r="B40" s="24"/>
      <c r="C40" s="24"/>
      <c r="D40" s="74"/>
      <c r="E40" s="34"/>
      <c r="F40" s="34"/>
      <c r="G40" s="77"/>
      <c r="H40" s="34"/>
      <c r="I40" s="24"/>
      <c r="J40" s="34"/>
      <c r="K40" s="78"/>
      <c r="L40" s="24"/>
      <c r="M40" s="24"/>
      <c r="N40" s="83"/>
      <c r="O40" s="79"/>
      <c r="P40" s="78"/>
      <c r="Q40" s="78"/>
      <c r="R40" s="78"/>
    </row>
    <row r="41" spans="1:18" s="88" customFormat="1" ht="18.75">
      <c r="A41" s="24"/>
      <c r="B41" s="24"/>
      <c r="C41" s="78"/>
      <c r="D41" s="74"/>
      <c r="E41" s="34"/>
      <c r="F41" s="34"/>
      <c r="G41" s="77"/>
      <c r="H41" s="34"/>
      <c r="I41" s="78"/>
      <c r="J41" s="34"/>
      <c r="K41" s="78"/>
      <c r="L41" s="24"/>
      <c r="M41" s="24"/>
      <c r="N41" s="83"/>
      <c r="O41" s="79"/>
      <c r="P41" s="78"/>
      <c r="Q41" s="78"/>
      <c r="R41" s="84"/>
    </row>
    <row r="42" spans="1:18" s="88" customFormat="1" ht="18.75">
      <c r="A42" s="24"/>
      <c r="B42" s="24"/>
      <c r="C42" s="78"/>
      <c r="D42" s="45"/>
      <c r="E42" s="34"/>
      <c r="F42" s="34"/>
      <c r="G42" s="77"/>
      <c r="H42" s="34"/>
      <c r="I42" s="78"/>
      <c r="J42" s="34"/>
      <c r="K42" s="78"/>
      <c r="L42" s="24"/>
      <c r="M42" s="24"/>
      <c r="N42" s="83"/>
      <c r="O42" s="79"/>
      <c r="P42" s="85"/>
      <c r="Q42" s="78"/>
      <c r="R42" s="84"/>
    </row>
    <row r="43" spans="1:18" s="88" customFormat="1" ht="18.75">
      <c r="A43" s="24"/>
      <c r="B43" s="24"/>
      <c r="C43" s="78"/>
      <c r="D43" s="74"/>
      <c r="E43" s="34"/>
      <c r="F43" s="34"/>
      <c r="G43" s="77"/>
      <c r="H43" s="34"/>
      <c r="I43" s="78"/>
      <c r="J43" s="34"/>
      <c r="K43" s="78"/>
      <c r="L43" s="24"/>
      <c r="M43" s="24"/>
      <c r="N43" s="83"/>
      <c r="O43" s="79"/>
      <c r="P43" s="78"/>
      <c r="Q43" s="78"/>
      <c r="R43" s="84"/>
    </row>
    <row r="44" spans="1:18" s="88" customFormat="1" ht="18.75">
      <c r="A44" s="24"/>
      <c r="B44" s="24"/>
      <c r="C44" s="78"/>
      <c r="D44" s="74"/>
      <c r="E44" s="34"/>
      <c r="F44" s="34"/>
      <c r="G44" s="77"/>
      <c r="H44" s="34"/>
      <c r="I44" s="78"/>
      <c r="J44" s="34"/>
      <c r="K44" s="78"/>
      <c r="L44" s="24"/>
      <c r="M44" s="24"/>
      <c r="N44" s="83"/>
      <c r="O44" s="79"/>
      <c r="P44" s="78"/>
      <c r="Q44" s="78"/>
      <c r="R44" s="84"/>
    </row>
    <row r="45" spans="1:18" s="88" customFormat="1" ht="18.75">
      <c r="A45" s="24"/>
      <c r="B45" s="86"/>
      <c r="C45" s="78"/>
      <c r="D45" s="74"/>
      <c r="E45" s="34"/>
      <c r="F45" s="34"/>
      <c r="G45" s="77"/>
      <c r="H45" s="34"/>
      <c r="I45" s="78"/>
      <c r="J45" s="34"/>
      <c r="K45" s="79"/>
      <c r="L45" s="80"/>
      <c r="M45" s="80"/>
      <c r="N45" s="81"/>
      <c r="O45" s="79"/>
      <c r="P45" s="78"/>
      <c r="Q45" s="78"/>
      <c r="R45" s="84"/>
    </row>
    <row r="46" ht="18.75">
      <c r="R46" s="41" t="e">
        <f>((Q46/P46)*100)-F46</f>
        <v>#DIV/0!</v>
      </c>
    </row>
    <row r="47" ht="18.75">
      <c r="R47" s="41" t="e">
        <f>((Q47/P47)*100)-F47</f>
        <v>#DIV/0!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11.421875" style="17" customWidth="1"/>
    <col min="2" max="2" width="8.28125" style="17" customWidth="1"/>
    <col min="3" max="3" width="28.57421875" style="18" customWidth="1"/>
    <col min="4" max="4" width="11.7109375" style="37" customWidth="1"/>
    <col min="5" max="6" width="9.57421875" style="13" customWidth="1"/>
    <col min="7" max="7" width="12.00390625" style="32" customWidth="1"/>
    <col min="8" max="8" width="10.421875" style="13" customWidth="1"/>
    <col min="9" max="9" width="28.28125" style="18" customWidth="1"/>
    <col min="10" max="10" width="12.28125" style="37" customWidth="1"/>
    <col min="11" max="11" width="0" style="19" hidden="1" customWidth="1"/>
    <col min="12" max="13" width="9.140625" style="28" customWidth="1"/>
    <col min="14" max="14" width="10.7109375" style="66" customWidth="1"/>
    <col min="15" max="15" width="9.140625" style="19" customWidth="1"/>
    <col min="16" max="16" width="10.8515625" style="31" customWidth="1"/>
    <col min="17" max="17" width="9.140625" style="21" customWidth="1"/>
    <col min="18" max="18" width="9.8515625" style="19" customWidth="1"/>
  </cols>
  <sheetData>
    <row r="1" spans="2:3" ht="28.5" customHeight="1">
      <c r="B1" s="25" t="s">
        <v>176</v>
      </c>
      <c r="C1" s="16"/>
    </row>
    <row r="2" spans="9:15" ht="18.75">
      <c r="I2" s="20" t="s">
        <v>0</v>
      </c>
      <c r="J2" s="111"/>
      <c r="K2" s="98"/>
      <c r="L2" s="129"/>
      <c r="M2" s="130"/>
      <c r="N2" s="131"/>
      <c r="O2" s="98"/>
    </row>
    <row r="3" spans="3:9" ht="18.75">
      <c r="C3" s="39"/>
      <c r="D3" s="44"/>
      <c r="E3" s="42"/>
      <c r="F3" s="42"/>
      <c r="G3" s="69"/>
      <c r="I3" s="18" t="s">
        <v>1</v>
      </c>
    </row>
    <row r="4" spans="1:18" s="1" customFormat="1" ht="18.75">
      <c r="A4" s="17"/>
      <c r="B4" s="17"/>
      <c r="C4" s="22" t="s">
        <v>185</v>
      </c>
      <c r="D4" s="37"/>
      <c r="E4" s="13" t="s">
        <v>114</v>
      </c>
      <c r="F4" s="13"/>
      <c r="G4" s="32"/>
      <c r="H4" s="13"/>
      <c r="I4" s="18"/>
      <c r="J4" s="37"/>
      <c r="K4" s="19"/>
      <c r="L4" s="28"/>
      <c r="M4" s="28"/>
      <c r="N4" s="66"/>
      <c r="O4" s="19"/>
      <c r="P4" s="31"/>
      <c r="Q4" s="21"/>
      <c r="R4" s="19"/>
    </row>
    <row r="5" spans="1:18" s="1" customFormat="1" ht="19.5" thickBot="1">
      <c r="A5" s="23" t="s">
        <v>2</v>
      </c>
      <c r="B5" s="23"/>
      <c r="C5" s="23" t="s">
        <v>4</v>
      </c>
      <c r="D5" s="43" t="s">
        <v>3</v>
      </c>
      <c r="E5" s="30" t="s">
        <v>35</v>
      </c>
      <c r="F5" s="30" t="s">
        <v>36</v>
      </c>
      <c r="G5" s="33" t="s">
        <v>34</v>
      </c>
      <c r="H5" s="14"/>
      <c r="I5" s="23" t="s">
        <v>4</v>
      </c>
      <c r="J5" s="43" t="s">
        <v>3</v>
      </c>
      <c r="K5" s="18"/>
      <c r="L5" s="29" t="s">
        <v>35</v>
      </c>
      <c r="M5" s="29" t="s">
        <v>36</v>
      </c>
      <c r="N5" s="67" t="s">
        <v>34</v>
      </c>
      <c r="O5" s="18"/>
      <c r="P5" s="18"/>
      <c r="Q5" s="18"/>
      <c r="R5" s="18"/>
    </row>
    <row r="6" spans="1:18" s="1" customFormat="1" ht="18.75">
      <c r="A6" s="24" t="s">
        <v>55</v>
      </c>
      <c r="B6" s="26"/>
      <c r="C6" s="31"/>
      <c r="D6" s="15"/>
      <c r="E6" s="13"/>
      <c r="F6" s="13"/>
      <c r="G6" s="32"/>
      <c r="H6" s="34"/>
      <c r="I6" s="119"/>
      <c r="J6" s="134"/>
      <c r="K6" s="18"/>
      <c r="L6" s="17"/>
      <c r="M6" s="17"/>
      <c r="N6" s="68"/>
      <c r="O6" s="18"/>
      <c r="P6" s="18"/>
      <c r="Q6" s="18"/>
      <c r="R6" s="41"/>
    </row>
    <row r="7" spans="1:18" s="1" customFormat="1" ht="18.75">
      <c r="A7" s="24" t="s">
        <v>56</v>
      </c>
      <c r="B7" s="17"/>
      <c r="C7" s="119"/>
      <c r="D7" s="134"/>
      <c r="E7" s="13"/>
      <c r="F7" s="13"/>
      <c r="G7" s="32"/>
      <c r="H7" s="34"/>
      <c r="I7" s="31"/>
      <c r="J7" s="15"/>
      <c r="K7" s="18"/>
      <c r="L7" s="17"/>
      <c r="M7" s="17"/>
      <c r="N7" s="68"/>
      <c r="O7" s="18"/>
      <c r="P7" s="20"/>
      <c r="Q7" s="18"/>
      <c r="R7" s="41"/>
    </row>
    <row r="8" spans="1:18" s="1" customFormat="1" ht="18.75">
      <c r="A8" s="24" t="s">
        <v>57</v>
      </c>
      <c r="B8" s="24"/>
      <c r="C8" s="31"/>
      <c r="D8" s="15"/>
      <c r="E8" s="13"/>
      <c r="F8" s="13"/>
      <c r="G8" s="32"/>
      <c r="H8" s="34"/>
      <c r="I8" s="119"/>
      <c r="J8" s="134"/>
      <c r="K8" s="18"/>
      <c r="L8" s="17"/>
      <c r="M8" s="17"/>
      <c r="N8" s="68"/>
      <c r="O8" s="18"/>
      <c r="P8" s="18"/>
      <c r="Q8" s="18"/>
      <c r="R8" s="41"/>
    </row>
    <row r="9" spans="1:18" s="1" customFormat="1" ht="18.75">
      <c r="A9" s="24" t="s">
        <v>58</v>
      </c>
      <c r="B9" s="17"/>
      <c r="C9" s="119"/>
      <c r="D9" s="134"/>
      <c r="E9" s="13"/>
      <c r="F9" s="13"/>
      <c r="G9" s="32"/>
      <c r="H9" s="34"/>
      <c r="I9" s="31"/>
      <c r="J9" s="15"/>
      <c r="K9" s="18"/>
      <c r="L9" s="17"/>
      <c r="M9" s="17"/>
      <c r="N9" s="68"/>
      <c r="O9" s="18"/>
      <c r="P9" s="18"/>
      <c r="Q9" s="18"/>
      <c r="R9" s="41"/>
    </row>
    <row r="10" spans="1:18" s="1" customFormat="1" ht="18.75">
      <c r="A10" s="17"/>
      <c r="B10" s="17"/>
      <c r="C10" s="18"/>
      <c r="D10" s="50"/>
      <c r="E10" s="15"/>
      <c r="F10" s="15"/>
      <c r="G10" s="70"/>
      <c r="H10" s="13"/>
      <c r="I10" s="18"/>
      <c r="J10" s="50"/>
      <c r="K10" s="18"/>
      <c r="L10" s="17"/>
      <c r="M10" s="17"/>
      <c r="N10" s="68"/>
      <c r="O10" s="18"/>
      <c r="P10" s="18"/>
      <c r="Q10" s="18"/>
      <c r="R10" s="41"/>
    </row>
    <row r="11" spans="1:18" s="1" customFormat="1" ht="18.75">
      <c r="A11" s="17"/>
      <c r="B11" s="17"/>
      <c r="C11" s="18"/>
      <c r="D11" s="37"/>
      <c r="E11" s="13"/>
      <c r="F11" s="13"/>
      <c r="G11" s="32"/>
      <c r="H11" s="13"/>
      <c r="I11" s="18"/>
      <c r="J11" s="37"/>
      <c r="K11" s="19"/>
      <c r="L11" s="28"/>
      <c r="M11" s="28"/>
      <c r="N11" s="66"/>
      <c r="O11" s="19"/>
      <c r="P11" s="31"/>
      <c r="Q11" s="21"/>
      <c r="R11" s="41"/>
    </row>
    <row r="12" spans="1:18" s="1" customFormat="1" ht="18.75">
      <c r="A12" s="17"/>
      <c r="B12" s="17"/>
      <c r="C12" s="18"/>
      <c r="D12" s="37"/>
      <c r="E12" s="13"/>
      <c r="F12" s="13"/>
      <c r="G12" s="32"/>
      <c r="H12" s="13"/>
      <c r="I12" s="18"/>
      <c r="J12" s="37"/>
      <c r="K12" s="19"/>
      <c r="L12" s="28"/>
      <c r="M12" s="28"/>
      <c r="N12" s="66"/>
      <c r="O12" s="19"/>
      <c r="P12" s="31"/>
      <c r="Q12" s="21"/>
      <c r="R12" s="41"/>
    </row>
    <row r="13" spans="1:18" s="18" customFormat="1" ht="18.75">
      <c r="A13" s="17"/>
      <c r="B13" s="17"/>
      <c r="C13" s="22" t="s">
        <v>186</v>
      </c>
      <c r="D13" s="37"/>
      <c r="F13" s="13"/>
      <c r="G13" s="91" t="s">
        <v>124</v>
      </c>
      <c r="H13" s="13"/>
      <c r="J13" s="37"/>
      <c r="K13" s="19"/>
      <c r="L13" s="28"/>
      <c r="M13" s="28"/>
      <c r="N13" s="66"/>
      <c r="O13" s="19"/>
      <c r="P13" s="31"/>
      <c r="Q13" s="21"/>
      <c r="R13" s="19"/>
    </row>
    <row r="14" spans="1:18" s="5" customFormat="1" ht="19.5" customHeight="1" thickBot="1">
      <c r="A14" s="23" t="s">
        <v>2</v>
      </c>
      <c r="B14" s="23"/>
      <c r="C14" s="23" t="s">
        <v>4</v>
      </c>
      <c r="D14" s="43" t="s">
        <v>3</v>
      </c>
      <c r="E14" s="30" t="s">
        <v>35</v>
      </c>
      <c r="F14" s="30" t="s">
        <v>36</v>
      </c>
      <c r="G14" s="33" t="s">
        <v>34</v>
      </c>
      <c r="H14" s="14"/>
      <c r="I14" s="23" t="s">
        <v>4</v>
      </c>
      <c r="J14" s="43" t="s">
        <v>3</v>
      </c>
      <c r="K14" s="18"/>
      <c r="L14" s="29" t="s">
        <v>35</v>
      </c>
      <c r="M14" s="29" t="s">
        <v>36</v>
      </c>
      <c r="N14" s="67" t="s">
        <v>34</v>
      </c>
      <c r="O14" s="18"/>
      <c r="P14" s="18"/>
      <c r="Q14" s="18"/>
      <c r="R14" s="18"/>
    </row>
    <row r="15" spans="1:15" s="5" customFormat="1" ht="19.5" customHeight="1">
      <c r="A15" s="24" t="s">
        <v>125</v>
      </c>
      <c r="B15" s="133"/>
      <c r="C15" s="132"/>
      <c r="D15" s="135"/>
      <c r="E15" s="15"/>
      <c r="F15" s="15"/>
      <c r="G15" s="70"/>
      <c r="H15" s="34"/>
      <c r="I15" s="31"/>
      <c r="J15" s="15"/>
      <c r="K15" s="18"/>
      <c r="L15" s="17"/>
      <c r="M15" s="17"/>
      <c r="N15" s="68"/>
      <c r="O15" s="18"/>
    </row>
    <row r="16" spans="1:18" s="5" customFormat="1" ht="19.5" customHeight="1">
      <c r="A16" s="24" t="s">
        <v>126</v>
      </c>
      <c r="B16" s="17"/>
      <c r="C16" s="137"/>
      <c r="D16" s="135"/>
      <c r="E16" s="13"/>
      <c r="F16" s="13"/>
      <c r="G16" s="32"/>
      <c r="H16" s="34"/>
      <c r="I16" s="18"/>
      <c r="J16" s="15"/>
      <c r="K16" s="18"/>
      <c r="L16" s="17"/>
      <c r="M16" s="17"/>
      <c r="N16" s="68"/>
      <c r="O16" s="18"/>
      <c r="R16" s="139"/>
    </row>
    <row r="17" spans="1:15" s="5" customFormat="1" ht="19.5" customHeight="1">
      <c r="A17" s="24" t="s">
        <v>127</v>
      </c>
      <c r="B17" s="17"/>
      <c r="C17" s="31"/>
      <c r="D17" s="15"/>
      <c r="E17" s="13"/>
      <c r="F17" s="13"/>
      <c r="G17" s="32"/>
      <c r="H17" s="34"/>
      <c r="I17" s="132"/>
      <c r="J17" s="135"/>
      <c r="K17" s="18"/>
      <c r="L17" s="17"/>
      <c r="M17" s="17"/>
      <c r="N17" s="68"/>
      <c r="O17" s="18"/>
    </row>
    <row r="18" spans="1:15" s="5" customFormat="1" ht="19.5" customHeight="1">
      <c r="A18" s="24" t="s">
        <v>128</v>
      </c>
      <c r="B18" s="17"/>
      <c r="C18" s="132"/>
      <c r="D18" s="135"/>
      <c r="E18" s="13"/>
      <c r="F18" s="13"/>
      <c r="G18" s="32"/>
      <c r="H18" s="34"/>
      <c r="I18" s="31"/>
      <c r="J18" s="15"/>
      <c r="K18" s="18"/>
      <c r="L18" s="17"/>
      <c r="M18" s="17"/>
      <c r="N18" s="68"/>
      <c r="O18" s="18"/>
    </row>
    <row r="19" spans="1:18" s="5" customFormat="1" ht="19.5" customHeight="1">
      <c r="A19" s="17"/>
      <c r="B19" s="27"/>
      <c r="C19" s="31"/>
      <c r="D19" s="50"/>
      <c r="E19" s="13"/>
      <c r="F19" s="13"/>
      <c r="G19" s="32"/>
      <c r="H19" s="13"/>
      <c r="I19" s="18"/>
      <c r="J19" s="37"/>
      <c r="K19" s="19"/>
      <c r="L19" s="17"/>
      <c r="M19" s="17"/>
      <c r="N19" s="68"/>
      <c r="O19" s="19"/>
      <c r="P19" s="18"/>
      <c r="Q19" s="18"/>
      <c r="R19" s="41"/>
    </row>
    <row r="20" spans="1:18" s="5" customFormat="1" ht="19.5" customHeight="1">
      <c r="A20" s="17"/>
      <c r="B20" s="17"/>
      <c r="C20" s="18"/>
      <c r="D20" s="37"/>
      <c r="E20" s="13"/>
      <c r="F20" s="13"/>
      <c r="G20" s="32"/>
      <c r="H20" s="13"/>
      <c r="I20" s="18"/>
      <c r="J20" s="37"/>
      <c r="K20" s="19"/>
      <c r="L20" s="28"/>
      <c r="M20" s="28"/>
      <c r="N20" s="66"/>
      <c r="O20" s="19"/>
      <c r="P20" s="31"/>
      <c r="Q20" s="21"/>
      <c r="R20" s="41"/>
    </row>
    <row r="21" spans="1:18" s="5" customFormat="1" ht="19.5" customHeight="1">
      <c r="A21" s="17"/>
      <c r="B21" s="17"/>
      <c r="C21" s="18"/>
      <c r="D21" s="37"/>
      <c r="E21" s="13"/>
      <c r="F21" s="13"/>
      <c r="G21" s="32"/>
      <c r="H21" s="13"/>
      <c r="I21" s="18"/>
      <c r="J21" s="37"/>
      <c r="K21" s="19"/>
      <c r="L21" s="28"/>
      <c r="M21" s="28"/>
      <c r="N21" s="66"/>
      <c r="O21" s="19"/>
      <c r="P21" s="31"/>
      <c r="Q21" s="21"/>
      <c r="R21" s="41"/>
    </row>
    <row r="22" spans="1:18" s="89" customFormat="1" ht="19.5" customHeight="1">
      <c r="A22" s="24"/>
      <c r="B22" s="24"/>
      <c r="C22" s="74"/>
      <c r="D22" s="74"/>
      <c r="E22" s="34"/>
      <c r="F22" s="34"/>
      <c r="G22" s="77"/>
      <c r="H22" s="34"/>
      <c r="I22" s="78"/>
      <c r="J22" s="74"/>
      <c r="K22" s="79"/>
      <c r="L22" s="80"/>
      <c r="M22" s="80"/>
      <c r="N22" s="81"/>
      <c r="O22" s="79"/>
      <c r="P22" s="73"/>
      <c r="Q22" s="82"/>
      <c r="R22" s="79"/>
    </row>
    <row r="23" spans="1:18" s="89" customFormat="1" ht="19.5" customHeight="1">
      <c r="A23" s="24"/>
      <c r="B23" s="24"/>
      <c r="C23" s="140"/>
      <c r="D23" s="74"/>
      <c r="E23" s="34"/>
      <c r="F23" s="34"/>
      <c r="G23" s="77"/>
      <c r="H23" s="34"/>
      <c r="I23" s="24"/>
      <c r="J23" s="74"/>
      <c r="K23" s="78"/>
      <c r="L23" s="24"/>
      <c r="M23" s="24"/>
      <c r="N23" s="83"/>
      <c r="O23" s="78"/>
      <c r="P23" s="78"/>
      <c r="Q23" s="78"/>
      <c r="R23" s="78"/>
    </row>
    <row r="24" spans="1:18" s="89" customFormat="1" ht="19.5" customHeight="1">
      <c r="A24" s="24"/>
      <c r="B24" s="24"/>
      <c r="C24" s="73"/>
      <c r="D24" s="45"/>
      <c r="E24" s="34"/>
      <c r="F24" s="34"/>
      <c r="G24" s="77"/>
      <c r="H24" s="34"/>
      <c r="I24" s="73"/>
      <c r="J24" s="45"/>
      <c r="K24" s="78"/>
      <c r="L24" s="24"/>
      <c r="M24" s="24"/>
      <c r="N24" s="83"/>
      <c r="O24" s="78"/>
      <c r="P24" s="78"/>
      <c r="Q24" s="78"/>
      <c r="R24" s="84"/>
    </row>
    <row r="25" spans="1:18" s="89" customFormat="1" ht="19.5" customHeight="1">
      <c r="A25" s="24"/>
      <c r="B25" s="24"/>
      <c r="C25" s="73"/>
      <c r="D25" s="45"/>
      <c r="E25" s="34"/>
      <c r="F25" s="34"/>
      <c r="G25" s="77"/>
      <c r="H25" s="34"/>
      <c r="I25" s="73"/>
      <c r="J25" s="45"/>
      <c r="K25" s="78"/>
      <c r="L25" s="24"/>
      <c r="M25" s="24"/>
      <c r="N25" s="83"/>
      <c r="O25" s="78"/>
      <c r="P25" s="85"/>
      <c r="Q25" s="78"/>
      <c r="R25" s="84"/>
    </row>
    <row r="26" spans="1:18" s="89" customFormat="1" ht="19.5" customHeight="1">
      <c r="A26" s="24"/>
      <c r="B26" s="24"/>
      <c r="C26" s="73"/>
      <c r="D26" s="45"/>
      <c r="E26" s="34"/>
      <c r="F26" s="34"/>
      <c r="G26" s="77"/>
      <c r="H26" s="34"/>
      <c r="I26" s="73"/>
      <c r="J26" s="45"/>
      <c r="K26" s="78"/>
      <c r="L26" s="24"/>
      <c r="M26" s="24"/>
      <c r="N26" s="83"/>
      <c r="O26" s="78"/>
      <c r="P26" s="78"/>
      <c r="Q26" s="78"/>
      <c r="R26" s="84"/>
    </row>
    <row r="27" spans="1:18" s="89" customFormat="1" ht="19.5" customHeight="1">
      <c r="A27" s="24"/>
      <c r="B27" s="24"/>
      <c r="C27" s="73"/>
      <c r="D27" s="45"/>
      <c r="E27" s="34"/>
      <c r="F27" s="34"/>
      <c r="G27" s="77"/>
      <c r="H27" s="34"/>
      <c r="I27" s="78"/>
      <c r="J27" s="74"/>
      <c r="K27" s="78"/>
      <c r="L27" s="24"/>
      <c r="M27" s="24"/>
      <c r="N27" s="83"/>
      <c r="O27" s="78"/>
      <c r="P27" s="78"/>
      <c r="Q27" s="78"/>
      <c r="R27" s="84"/>
    </row>
    <row r="28" spans="1:18" s="89" customFormat="1" ht="19.5" customHeight="1">
      <c r="A28" s="24"/>
      <c r="B28" s="86"/>
      <c r="C28" s="73"/>
      <c r="D28" s="45"/>
      <c r="E28" s="34"/>
      <c r="F28" s="34"/>
      <c r="G28" s="77"/>
      <c r="H28" s="34"/>
      <c r="I28" s="73"/>
      <c r="J28" s="45"/>
      <c r="K28" s="79"/>
      <c r="L28" s="24"/>
      <c r="M28" s="24"/>
      <c r="N28" s="83"/>
      <c r="O28" s="79"/>
      <c r="P28" s="78"/>
      <c r="Q28" s="78"/>
      <c r="R28" s="84"/>
    </row>
    <row r="29" spans="1:18" s="89" customFormat="1" ht="19.5" customHeight="1">
      <c r="A29" s="24"/>
      <c r="B29" s="86"/>
      <c r="C29" s="78"/>
      <c r="D29" s="74"/>
      <c r="E29" s="34"/>
      <c r="F29" s="34"/>
      <c r="G29" s="77"/>
      <c r="H29" s="34"/>
      <c r="I29" s="78"/>
      <c r="J29" s="74"/>
      <c r="K29" s="79"/>
      <c r="L29" s="80"/>
      <c r="M29" s="80"/>
      <c r="N29" s="81"/>
      <c r="O29" s="79"/>
      <c r="P29" s="73"/>
      <c r="Q29" s="82"/>
      <c r="R29" s="84"/>
    </row>
    <row r="30" spans="1:18" s="89" customFormat="1" ht="19.5" customHeight="1">
      <c r="A30" s="24"/>
      <c r="B30" s="24"/>
      <c r="C30" s="78"/>
      <c r="D30" s="74"/>
      <c r="E30" s="34"/>
      <c r="F30" s="34"/>
      <c r="G30" s="77"/>
      <c r="H30" s="34"/>
      <c r="I30" s="78"/>
      <c r="J30" s="74"/>
      <c r="K30" s="79"/>
      <c r="L30" s="80"/>
      <c r="M30" s="80"/>
      <c r="N30" s="81"/>
      <c r="O30" s="79"/>
      <c r="P30" s="73"/>
      <c r="Q30" s="82"/>
      <c r="R30" s="84"/>
    </row>
    <row r="31" spans="1:18" s="89" customFormat="1" ht="19.5" customHeight="1">
      <c r="A31" s="24"/>
      <c r="B31" s="24"/>
      <c r="C31" s="76"/>
      <c r="D31" s="74"/>
      <c r="E31" s="34"/>
      <c r="F31" s="34"/>
      <c r="G31" s="77"/>
      <c r="H31" s="34"/>
      <c r="I31" s="78"/>
      <c r="J31" s="74"/>
      <c r="K31" s="79"/>
      <c r="L31" s="80"/>
      <c r="M31" s="80"/>
      <c r="N31" s="81"/>
      <c r="O31" s="79"/>
      <c r="P31" s="73"/>
      <c r="Q31" s="82"/>
      <c r="R31" s="79"/>
    </row>
    <row r="32" spans="1:18" s="89" customFormat="1" ht="19.5" customHeight="1">
      <c r="A32" s="24"/>
      <c r="B32" s="24"/>
      <c r="C32" s="24"/>
      <c r="D32" s="74"/>
      <c r="E32" s="34"/>
      <c r="F32" s="34"/>
      <c r="G32" s="77"/>
      <c r="H32" s="34"/>
      <c r="I32" s="24"/>
      <c r="J32" s="74"/>
      <c r="K32" s="78"/>
      <c r="L32" s="24"/>
      <c r="M32" s="24"/>
      <c r="N32" s="83"/>
      <c r="O32" s="78"/>
      <c r="P32" s="78"/>
      <c r="Q32" s="78"/>
      <c r="R32" s="78"/>
    </row>
    <row r="33" spans="1:18" s="89" customFormat="1" ht="19.5" customHeight="1">
      <c r="A33" s="24"/>
      <c r="B33" s="24"/>
      <c r="C33" s="78"/>
      <c r="D33" s="78"/>
      <c r="E33" s="34"/>
      <c r="F33" s="34"/>
      <c r="G33" s="77"/>
      <c r="H33" s="34"/>
      <c r="I33" s="78"/>
      <c r="J33" s="78"/>
      <c r="K33" s="78"/>
      <c r="L33" s="24"/>
      <c r="M33" s="24"/>
      <c r="N33" s="83"/>
      <c r="O33" s="78"/>
      <c r="P33" s="78"/>
      <c r="Q33" s="78"/>
      <c r="R33" s="84"/>
    </row>
    <row r="34" spans="1:18" s="89" customFormat="1" ht="19.5" customHeight="1">
      <c r="A34" s="24"/>
      <c r="B34" s="24"/>
      <c r="C34" s="78"/>
      <c r="D34" s="78"/>
      <c r="E34" s="34"/>
      <c r="F34" s="34"/>
      <c r="G34" s="77"/>
      <c r="H34" s="34"/>
      <c r="I34" s="78"/>
      <c r="J34" s="78"/>
      <c r="K34" s="78"/>
      <c r="L34" s="24"/>
      <c r="M34" s="24"/>
      <c r="N34" s="83"/>
      <c r="O34" s="78"/>
      <c r="P34" s="85"/>
      <c r="Q34" s="78"/>
      <c r="R34" s="84"/>
    </row>
    <row r="35" spans="1:18" s="89" customFormat="1" ht="19.5" customHeight="1">
      <c r="A35" s="24"/>
      <c r="B35" s="24"/>
      <c r="C35" s="78"/>
      <c r="D35" s="74"/>
      <c r="E35" s="34"/>
      <c r="F35" s="34"/>
      <c r="G35" s="77"/>
      <c r="H35" s="34"/>
      <c r="I35" s="78"/>
      <c r="J35" s="74"/>
      <c r="K35" s="78"/>
      <c r="L35" s="24"/>
      <c r="M35" s="24"/>
      <c r="N35" s="83"/>
      <c r="O35" s="78"/>
      <c r="P35" s="78"/>
      <c r="Q35" s="78"/>
      <c r="R35" s="84"/>
    </row>
    <row r="36" spans="1:18" s="89" customFormat="1" ht="19.5" customHeight="1">
      <c r="A36" s="24"/>
      <c r="B36" s="24"/>
      <c r="C36" s="73"/>
      <c r="D36" s="74"/>
      <c r="E36" s="34"/>
      <c r="F36" s="34"/>
      <c r="G36" s="77"/>
      <c r="H36" s="34"/>
      <c r="I36" s="78"/>
      <c r="J36" s="74"/>
      <c r="K36" s="78"/>
      <c r="L36" s="24"/>
      <c r="M36" s="24"/>
      <c r="N36" s="83"/>
      <c r="O36" s="78"/>
      <c r="P36" s="78"/>
      <c r="Q36" s="78"/>
      <c r="R36" s="84"/>
    </row>
    <row r="37" spans="1:18" s="89" customFormat="1" ht="19.5" customHeight="1">
      <c r="A37" s="24"/>
      <c r="B37" s="86"/>
      <c r="C37" s="78"/>
      <c r="D37" s="74"/>
      <c r="E37" s="34"/>
      <c r="F37" s="34"/>
      <c r="G37" s="77"/>
      <c r="H37" s="34"/>
      <c r="I37" s="78"/>
      <c r="J37" s="74"/>
      <c r="K37" s="79"/>
      <c r="L37" s="24"/>
      <c r="M37" s="24"/>
      <c r="N37" s="83"/>
      <c r="O37" s="79"/>
      <c r="P37" s="78"/>
      <c r="Q37" s="78"/>
      <c r="R37" s="84"/>
    </row>
    <row r="38" spans="1:18" s="89" customFormat="1" ht="19.5" customHeight="1">
      <c r="A38" s="24"/>
      <c r="B38" s="24"/>
      <c r="C38" s="78"/>
      <c r="D38" s="74"/>
      <c r="E38" s="34"/>
      <c r="F38" s="34"/>
      <c r="G38" s="77"/>
      <c r="H38" s="34"/>
      <c r="I38" s="78"/>
      <c r="J38" s="74"/>
      <c r="K38" s="79"/>
      <c r="L38" s="80"/>
      <c r="M38" s="80"/>
      <c r="N38" s="81"/>
      <c r="O38" s="79"/>
      <c r="P38" s="73"/>
      <c r="Q38" s="82"/>
      <c r="R38" s="84"/>
    </row>
    <row r="39" spans="1:18" s="89" customFormat="1" ht="19.5" customHeight="1">
      <c r="A39" s="24"/>
      <c r="B39" s="24"/>
      <c r="C39" s="78"/>
      <c r="D39" s="74"/>
      <c r="E39" s="34"/>
      <c r="F39" s="34"/>
      <c r="G39" s="77"/>
      <c r="H39" s="34"/>
      <c r="I39" s="78"/>
      <c r="J39" s="74"/>
      <c r="K39" s="79"/>
      <c r="L39" s="80"/>
      <c r="M39" s="80"/>
      <c r="N39" s="81"/>
      <c r="O39" s="79"/>
      <c r="P39" s="73"/>
      <c r="Q39" s="82"/>
      <c r="R39" s="84"/>
    </row>
    <row r="40" spans="1:18" s="90" customFormat="1" ht="19.5" customHeight="1">
      <c r="A40" s="24"/>
      <c r="B40" s="24"/>
      <c r="C40" s="76"/>
      <c r="D40" s="74"/>
      <c r="E40" s="34"/>
      <c r="F40" s="34"/>
      <c r="G40" s="77"/>
      <c r="H40" s="34"/>
      <c r="I40" s="78"/>
      <c r="J40" s="74"/>
      <c r="K40" s="79"/>
      <c r="L40" s="80"/>
      <c r="M40" s="80"/>
      <c r="N40" s="81"/>
      <c r="O40" s="79"/>
      <c r="P40" s="73"/>
      <c r="Q40" s="82"/>
      <c r="R40" s="79"/>
    </row>
    <row r="41" spans="1:18" s="90" customFormat="1" ht="18.75">
      <c r="A41" s="24"/>
      <c r="B41" s="24"/>
      <c r="C41" s="24"/>
      <c r="D41" s="74"/>
      <c r="E41" s="34"/>
      <c r="F41" s="34"/>
      <c r="G41" s="77"/>
      <c r="H41" s="34"/>
      <c r="I41" s="24"/>
      <c r="J41" s="74"/>
      <c r="K41" s="78"/>
      <c r="L41" s="24"/>
      <c r="M41" s="24"/>
      <c r="N41" s="83"/>
      <c r="O41" s="79"/>
      <c r="P41" s="78"/>
      <c r="Q41" s="78"/>
      <c r="R41" s="78"/>
    </row>
    <row r="42" spans="1:18" s="90" customFormat="1" ht="18.75">
      <c r="A42" s="24"/>
      <c r="B42" s="24"/>
      <c r="C42" s="78"/>
      <c r="D42" s="74"/>
      <c r="E42" s="34"/>
      <c r="F42" s="34"/>
      <c r="G42" s="77"/>
      <c r="H42" s="34"/>
      <c r="I42" s="78"/>
      <c r="J42" s="74"/>
      <c r="K42" s="78"/>
      <c r="L42" s="24"/>
      <c r="M42" s="24"/>
      <c r="N42" s="83"/>
      <c r="O42" s="79"/>
      <c r="P42" s="78"/>
      <c r="Q42" s="78"/>
      <c r="R42" s="84"/>
    </row>
    <row r="43" spans="1:18" s="90" customFormat="1" ht="18.75">
      <c r="A43" s="24"/>
      <c r="B43" s="24"/>
      <c r="C43" s="78"/>
      <c r="D43" s="45"/>
      <c r="E43" s="34"/>
      <c r="F43" s="34"/>
      <c r="G43" s="77"/>
      <c r="H43" s="34"/>
      <c r="I43" s="78"/>
      <c r="J43" s="74"/>
      <c r="K43" s="78"/>
      <c r="L43" s="24"/>
      <c r="M43" s="24"/>
      <c r="N43" s="83"/>
      <c r="O43" s="79"/>
      <c r="P43" s="85"/>
      <c r="Q43" s="78"/>
      <c r="R43" s="84"/>
    </row>
    <row r="44" spans="1:18" s="90" customFormat="1" ht="18.75">
      <c r="A44" s="24"/>
      <c r="B44" s="24"/>
      <c r="C44" s="78"/>
      <c r="D44" s="74"/>
      <c r="E44" s="34"/>
      <c r="F44" s="34"/>
      <c r="G44" s="77"/>
      <c r="H44" s="34"/>
      <c r="I44" s="78"/>
      <c r="J44" s="74"/>
      <c r="K44" s="78"/>
      <c r="L44" s="24"/>
      <c r="M44" s="24"/>
      <c r="N44" s="83"/>
      <c r="O44" s="79"/>
      <c r="P44" s="78"/>
      <c r="Q44" s="78"/>
      <c r="R44" s="84"/>
    </row>
    <row r="45" spans="1:18" s="90" customFormat="1" ht="18.75">
      <c r="A45" s="24"/>
      <c r="B45" s="24"/>
      <c r="C45" s="78"/>
      <c r="D45" s="74"/>
      <c r="E45" s="34"/>
      <c r="F45" s="34"/>
      <c r="G45" s="77"/>
      <c r="H45" s="34"/>
      <c r="I45" s="78"/>
      <c r="J45" s="74"/>
      <c r="K45" s="78"/>
      <c r="L45" s="24"/>
      <c r="M45" s="24"/>
      <c r="N45" s="83"/>
      <c r="O45" s="79"/>
      <c r="P45" s="78"/>
      <c r="Q45" s="78"/>
      <c r="R45" s="84"/>
    </row>
    <row r="46" spans="1:18" s="90" customFormat="1" ht="18.75">
      <c r="A46" s="24"/>
      <c r="B46" s="86"/>
      <c r="C46" s="78"/>
      <c r="D46" s="74"/>
      <c r="E46" s="34"/>
      <c r="F46" s="34"/>
      <c r="G46" s="77"/>
      <c r="H46" s="34"/>
      <c r="I46" s="78"/>
      <c r="J46" s="74"/>
      <c r="K46" s="79"/>
      <c r="L46" s="80"/>
      <c r="M46" s="80"/>
      <c r="N46" s="81"/>
      <c r="O46" s="79"/>
      <c r="P46" s="78"/>
      <c r="Q46" s="78"/>
      <c r="R46" s="84"/>
    </row>
    <row r="47" spans="1:18" s="90" customFormat="1" ht="18.75">
      <c r="A47" s="24"/>
      <c r="B47" s="24"/>
      <c r="C47" s="78"/>
      <c r="D47" s="74"/>
      <c r="E47" s="34"/>
      <c r="F47" s="34"/>
      <c r="G47" s="77"/>
      <c r="H47" s="34"/>
      <c r="I47" s="78"/>
      <c r="J47" s="74"/>
      <c r="K47" s="79"/>
      <c r="L47" s="80"/>
      <c r="M47" s="80"/>
      <c r="N47" s="81"/>
      <c r="O47" s="79"/>
      <c r="P47" s="73"/>
      <c r="Q47" s="82"/>
      <c r="R47" s="84"/>
    </row>
    <row r="48" spans="1:18" s="90" customFormat="1" ht="18.75">
      <c r="A48" s="24"/>
      <c r="B48" s="24"/>
      <c r="C48" s="78"/>
      <c r="D48" s="74"/>
      <c r="E48" s="34"/>
      <c r="F48" s="34"/>
      <c r="G48" s="77"/>
      <c r="H48" s="34"/>
      <c r="I48" s="78"/>
      <c r="J48" s="74"/>
      <c r="K48" s="79"/>
      <c r="L48" s="80"/>
      <c r="M48" s="80"/>
      <c r="N48" s="81"/>
      <c r="O48" s="79"/>
      <c r="P48" s="73"/>
      <c r="Q48" s="82"/>
      <c r="R48" s="8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55" zoomScaleNormal="55" zoomScalePageLayoutView="0" workbookViewId="0" topLeftCell="A1">
      <selection activeCell="C15" sqref="C15"/>
    </sheetView>
  </sheetViews>
  <sheetFormatPr defaultColWidth="9.140625" defaultRowHeight="12.75"/>
  <cols>
    <col min="1" max="1" width="28.8515625" style="142" customWidth="1"/>
    <col min="2" max="2" width="17.8515625" style="0" customWidth="1"/>
    <col min="3" max="3" width="9.140625" style="8" customWidth="1"/>
    <col min="4" max="4" width="13.8515625" style="8" customWidth="1"/>
    <col min="5" max="5" width="14.140625" style="38" bestFit="1" customWidth="1"/>
  </cols>
  <sheetData>
    <row r="1" spans="1:5" ht="18.75" thickBot="1">
      <c r="A1" s="9" t="s">
        <v>4</v>
      </c>
      <c r="B1" s="10" t="s">
        <v>10</v>
      </c>
      <c r="C1" s="51" t="s">
        <v>77</v>
      </c>
      <c r="D1" s="51" t="s">
        <v>79</v>
      </c>
      <c r="E1" s="96" t="s">
        <v>117</v>
      </c>
    </row>
    <row r="2" spans="1:5" ht="18">
      <c r="A2" s="149" t="s">
        <v>11</v>
      </c>
      <c r="B2" s="150" t="s">
        <v>8</v>
      </c>
      <c r="C2" s="52"/>
      <c r="D2" s="95"/>
      <c r="E2" s="97"/>
    </row>
    <row r="3" spans="1:5" ht="18">
      <c r="A3" s="149" t="s">
        <v>62</v>
      </c>
      <c r="B3" s="150" t="s">
        <v>8</v>
      </c>
      <c r="C3" s="52"/>
      <c r="D3" s="52"/>
      <c r="E3" s="97"/>
    </row>
    <row r="4" spans="1:14" ht="18">
      <c r="A4" s="149" t="s">
        <v>13</v>
      </c>
      <c r="B4" s="150" t="s">
        <v>9</v>
      </c>
      <c r="C4" s="52"/>
      <c r="D4" s="124"/>
      <c r="E4" s="97"/>
      <c r="L4" s="142"/>
      <c r="M4" s="142"/>
      <c r="N4" s="142"/>
    </row>
    <row r="5" spans="1:14" ht="18">
      <c r="A5" s="149" t="s">
        <v>14</v>
      </c>
      <c r="B5" s="151" t="s">
        <v>8</v>
      </c>
      <c r="C5" s="52"/>
      <c r="D5" s="102"/>
      <c r="E5" s="97"/>
      <c r="L5" s="142"/>
      <c r="M5" s="142"/>
      <c r="N5" s="142"/>
    </row>
    <row r="6" spans="1:14" ht="18">
      <c r="A6" s="149" t="s">
        <v>28</v>
      </c>
      <c r="B6" s="150" t="s">
        <v>5</v>
      </c>
      <c r="C6" s="52"/>
      <c r="D6" s="52"/>
      <c r="E6" s="97"/>
      <c r="L6" s="142"/>
      <c r="M6" s="142"/>
      <c r="N6" s="142"/>
    </row>
    <row r="7" spans="1:14" ht="18">
      <c r="A7" s="149" t="s">
        <v>30</v>
      </c>
      <c r="B7" s="150" t="s">
        <v>9</v>
      </c>
      <c r="C7" s="52"/>
      <c r="D7" s="52"/>
      <c r="E7" s="97"/>
      <c r="L7" s="142"/>
      <c r="M7" s="142"/>
      <c r="N7" s="142"/>
    </row>
    <row r="8" spans="1:5" ht="18">
      <c r="A8" s="149" t="s">
        <v>29</v>
      </c>
      <c r="B8" s="150" t="s">
        <v>8</v>
      </c>
      <c r="C8" s="52"/>
      <c r="D8" s="95"/>
      <c r="E8" s="97"/>
    </row>
    <row r="9" spans="1:5" ht="18">
      <c r="A9" s="148" t="s">
        <v>138</v>
      </c>
      <c r="B9" s="151" t="s">
        <v>8</v>
      </c>
      <c r="C9" s="52"/>
      <c r="D9" s="138"/>
      <c r="E9" s="97"/>
    </row>
    <row r="10" spans="1:5" ht="18">
      <c r="A10" s="149" t="s">
        <v>101</v>
      </c>
      <c r="B10" s="150" t="s">
        <v>8</v>
      </c>
      <c r="C10" s="52"/>
      <c r="D10" s="120"/>
      <c r="E10" s="97"/>
    </row>
    <row r="11" spans="1:5" ht="18">
      <c r="A11" s="148" t="s">
        <v>165</v>
      </c>
      <c r="B11" s="151" t="s">
        <v>7</v>
      </c>
      <c r="C11" s="52"/>
      <c r="D11" s="124"/>
      <c r="E11" s="97"/>
    </row>
    <row r="12" spans="1:5" ht="18">
      <c r="A12" s="148" t="s">
        <v>155</v>
      </c>
      <c r="B12" s="151" t="s">
        <v>7</v>
      </c>
      <c r="C12" s="52"/>
      <c r="D12" s="95"/>
      <c r="E12" s="97"/>
    </row>
    <row r="13" spans="1:5" ht="18">
      <c r="A13" s="149" t="s">
        <v>63</v>
      </c>
      <c r="B13" s="150" t="s">
        <v>68</v>
      </c>
      <c r="C13" s="52"/>
      <c r="D13" s="95"/>
      <c r="E13" s="97"/>
    </row>
    <row r="14" spans="1:5" ht="18">
      <c r="A14" s="148" t="s">
        <v>140</v>
      </c>
      <c r="B14" s="151" t="s">
        <v>5</v>
      </c>
      <c r="C14" s="52"/>
      <c r="D14" s="102"/>
      <c r="E14" s="97"/>
    </row>
    <row r="15" spans="1:5" ht="18">
      <c r="A15" s="149" t="s">
        <v>27</v>
      </c>
      <c r="B15" s="150" t="s">
        <v>9</v>
      </c>
      <c r="C15" s="52"/>
      <c r="D15" s="95"/>
      <c r="E15" s="97"/>
    </row>
    <row r="16" spans="1:5" ht="18">
      <c r="A16" s="148" t="s">
        <v>148</v>
      </c>
      <c r="B16" s="151" t="s">
        <v>7</v>
      </c>
      <c r="C16" s="52"/>
      <c r="D16" s="112"/>
      <c r="E16" s="97"/>
    </row>
    <row r="17" spans="1:5" ht="18">
      <c r="A17" s="149" t="s">
        <v>70</v>
      </c>
      <c r="B17" s="151" t="s">
        <v>9</v>
      </c>
      <c r="D17" s="53"/>
      <c r="E17" s="97"/>
    </row>
    <row r="18" spans="1:5" ht="18">
      <c r="A18" s="149" t="s">
        <v>103</v>
      </c>
      <c r="B18" s="151" t="s">
        <v>6</v>
      </c>
      <c r="D18" s="53"/>
      <c r="E18" s="97"/>
    </row>
    <row r="19" spans="1:5" ht="18">
      <c r="A19" s="149" t="s">
        <v>146</v>
      </c>
      <c r="B19" s="150" t="s">
        <v>7</v>
      </c>
      <c r="D19" s="125"/>
      <c r="E19" s="97"/>
    </row>
    <row r="20" spans="1:5" ht="18">
      <c r="A20" s="149" t="s">
        <v>43</v>
      </c>
      <c r="B20" s="151" t="s">
        <v>7</v>
      </c>
      <c r="E20" s="97"/>
    </row>
    <row r="21" spans="1:5" ht="18">
      <c r="A21" s="148" t="s">
        <v>154</v>
      </c>
      <c r="B21" s="151" t="s">
        <v>8</v>
      </c>
      <c r="D21" s="53"/>
      <c r="E21" s="97"/>
    </row>
    <row r="22" spans="1:5" ht="18">
      <c r="A22" s="149" t="s">
        <v>40</v>
      </c>
      <c r="B22" s="150" t="s">
        <v>9</v>
      </c>
      <c r="E22" s="97"/>
    </row>
    <row r="23" spans="1:5" ht="18">
      <c r="A23" s="149" t="s">
        <v>15</v>
      </c>
      <c r="B23" s="150" t="s">
        <v>7</v>
      </c>
      <c r="C23" s="52"/>
      <c r="D23" s="52"/>
      <c r="E23" s="97"/>
    </row>
    <row r="24" spans="1:5" ht="18">
      <c r="A24" s="149" t="s">
        <v>25</v>
      </c>
      <c r="B24" s="151" t="s">
        <v>8</v>
      </c>
      <c r="C24" s="52"/>
      <c r="D24" s="52"/>
      <c r="E24" s="97"/>
    </row>
    <row r="25" spans="1:5" ht="18">
      <c r="A25" s="149" t="s">
        <v>72</v>
      </c>
      <c r="B25" s="151" t="s">
        <v>8</v>
      </c>
      <c r="D25" s="125"/>
      <c r="E25" s="97"/>
    </row>
    <row r="26" spans="1:5" ht="18">
      <c r="A26" s="149" t="s">
        <v>16</v>
      </c>
      <c r="B26" s="150" t="s">
        <v>7</v>
      </c>
      <c r="E26" s="97"/>
    </row>
    <row r="27" spans="1:5" ht="18">
      <c r="A27" s="149" t="s">
        <v>65</v>
      </c>
      <c r="B27" s="150" t="s">
        <v>7</v>
      </c>
      <c r="C27" s="52"/>
      <c r="D27" s="102"/>
      <c r="E27" s="97"/>
    </row>
    <row r="28" spans="1:5" ht="18">
      <c r="A28" s="149" t="s">
        <v>73</v>
      </c>
      <c r="B28" s="150" t="s">
        <v>5</v>
      </c>
      <c r="C28" s="52"/>
      <c r="D28" s="52"/>
      <c r="E28" s="97"/>
    </row>
    <row r="29" spans="1:5" ht="18">
      <c r="A29" s="149" t="s">
        <v>108</v>
      </c>
      <c r="B29" s="150" t="s">
        <v>5</v>
      </c>
      <c r="C29" s="52"/>
      <c r="D29" s="52"/>
      <c r="E29" s="97"/>
    </row>
    <row r="30" spans="1:5" ht="18">
      <c r="A30" s="148" t="s">
        <v>152</v>
      </c>
      <c r="B30" s="151" t="s">
        <v>8</v>
      </c>
      <c r="C30" s="52"/>
      <c r="D30" s="52"/>
      <c r="E30" s="97"/>
    </row>
    <row r="31" spans="1:5" ht="18">
      <c r="A31" s="149" t="s">
        <v>18</v>
      </c>
      <c r="B31" s="150" t="s">
        <v>9</v>
      </c>
      <c r="C31" s="52"/>
      <c r="D31" s="52"/>
      <c r="E31" s="97"/>
    </row>
    <row r="32" spans="1:5" ht="18">
      <c r="A32" s="149" t="s">
        <v>17</v>
      </c>
      <c r="B32" s="150" t="s">
        <v>6</v>
      </c>
      <c r="C32" s="52"/>
      <c r="D32" s="52"/>
      <c r="E32" s="97"/>
    </row>
    <row r="33" spans="1:5" ht="18">
      <c r="A33" s="148" t="s">
        <v>139</v>
      </c>
      <c r="B33" s="151" t="s">
        <v>7</v>
      </c>
      <c r="C33" s="52"/>
      <c r="D33" s="120"/>
      <c r="E33" s="97"/>
    </row>
    <row r="34" spans="1:5" ht="18">
      <c r="A34" s="149" t="s">
        <v>142</v>
      </c>
      <c r="B34" s="150" t="s">
        <v>5</v>
      </c>
      <c r="E34" s="97"/>
    </row>
    <row r="35" spans="1:5" ht="18">
      <c r="A35" s="148" t="s">
        <v>147</v>
      </c>
      <c r="B35" s="151" t="s">
        <v>5</v>
      </c>
      <c r="E35" s="97"/>
    </row>
    <row r="36" spans="1:5" ht="18">
      <c r="A36" s="149" t="s">
        <v>144</v>
      </c>
      <c r="B36" s="150" t="s">
        <v>7</v>
      </c>
      <c r="E36" s="97"/>
    </row>
    <row r="37" spans="1:5" ht="18">
      <c r="A37" s="149" t="s">
        <v>74</v>
      </c>
      <c r="B37" s="150" t="s">
        <v>5</v>
      </c>
      <c r="C37" s="52"/>
      <c r="D37" s="52"/>
      <c r="E37" s="97"/>
    </row>
    <row r="38" spans="1:5" ht="18">
      <c r="A38" s="149" t="s">
        <v>19</v>
      </c>
      <c r="B38" s="150" t="s">
        <v>7</v>
      </c>
      <c r="C38" s="52"/>
      <c r="D38" s="52"/>
      <c r="E38" s="97"/>
    </row>
    <row r="39" spans="1:5" ht="18">
      <c r="A39" s="149" t="s">
        <v>31</v>
      </c>
      <c r="B39" s="151" t="s">
        <v>9</v>
      </c>
      <c r="C39" s="52"/>
      <c r="D39" s="52"/>
      <c r="E39" s="97"/>
    </row>
    <row r="40" spans="1:5" ht="18">
      <c r="A40" s="149" t="s">
        <v>145</v>
      </c>
      <c r="B40" s="150" t="s">
        <v>5</v>
      </c>
      <c r="E40" s="97"/>
    </row>
    <row r="41" spans="1:5" ht="18">
      <c r="A41" s="149" t="s">
        <v>20</v>
      </c>
      <c r="B41" s="150" t="s">
        <v>5</v>
      </c>
      <c r="E41" s="97"/>
    </row>
    <row r="42" spans="1:5" ht="18">
      <c r="A42" s="148" t="s">
        <v>151</v>
      </c>
      <c r="B42" s="151" t="s">
        <v>5</v>
      </c>
      <c r="E42" s="97"/>
    </row>
    <row r="43" spans="1:5" ht="18">
      <c r="A43" s="148" t="s">
        <v>153</v>
      </c>
      <c r="B43" s="151" t="s">
        <v>7</v>
      </c>
      <c r="C43" s="52"/>
      <c r="D43" s="124"/>
      <c r="E43" s="97"/>
    </row>
    <row r="44" spans="1:5" ht="18">
      <c r="A44" s="149" t="s">
        <v>141</v>
      </c>
      <c r="B44" s="150" t="s">
        <v>7</v>
      </c>
      <c r="C44" s="52"/>
      <c r="D44" s="52"/>
      <c r="E44" s="141"/>
    </row>
    <row r="45" spans="1:5" ht="18">
      <c r="A45" s="149" t="s">
        <v>21</v>
      </c>
      <c r="B45" s="150" t="s">
        <v>8</v>
      </c>
      <c r="C45" s="52"/>
      <c r="D45" s="52"/>
      <c r="E45" s="97"/>
    </row>
    <row r="46" spans="1:5" ht="18">
      <c r="A46" s="149" t="s">
        <v>22</v>
      </c>
      <c r="B46" s="150" t="s">
        <v>8</v>
      </c>
      <c r="C46" s="52"/>
      <c r="D46" s="95"/>
      <c r="E46" s="97"/>
    </row>
    <row r="47" spans="1:5" ht="18">
      <c r="A47" s="149" t="s">
        <v>66</v>
      </c>
      <c r="B47" s="150" t="s">
        <v>8</v>
      </c>
      <c r="C47" s="52"/>
      <c r="D47" s="95"/>
      <c r="E47" s="97"/>
    </row>
    <row r="48" spans="1:5" ht="18">
      <c r="A48" s="149" t="s">
        <v>118</v>
      </c>
      <c r="B48" s="150" t="s">
        <v>8</v>
      </c>
      <c r="C48" s="52"/>
      <c r="D48" s="52"/>
      <c r="E48" s="97"/>
    </row>
    <row r="49" spans="1:5" ht="18">
      <c r="A49" s="148" t="s">
        <v>156</v>
      </c>
      <c r="B49" s="151" t="s">
        <v>5</v>
      </c>
      <c r="E49" s="97"/>
    </row>
    <row r="50" spans="1:2" ht="18">
      <c r="A50" s="149" t="s">
        <v>119</v>
      </c>
      <c r="B50" s="150" t="s">
        <v>8</v>
      </c>
    </row>
    <row r="51" spans="1:2" ht="18">
      <c r="A51" s="149" t="s">
        <v>39</v>
      </c>
      <c r="B51" s="151" t="s">
        <v>7</v>
      </c>
    </row>
    <row r="52" spans="3:4" ht="18">
      <c r="C52" s="53"/>
      <c r="D52" s="5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5"/>
  <sheetViews>
    <sheetView showZeros="0" zoomScale="115" zoomScaleNormal="115" zoomScalePageLayoutView="0" workbookViewId="0" topLeftCell="A17">
      <selection activeCell="A50" sqref="A50"/>
    </sheetView>
  </sheetViews>
  <sheetFormatPr defaultColWidth="9.140625" defaultRowHeight="12.75"/>
  <cols>
    <col min="1" max="1" width="29.421875" style="0" customWidth="1"/>
    <col min="2" max="2" width="10.8515625" style="128" customWidth="1"/>
    <col min="5" max="5" width="10.140625" style="36" bestFit="1" customWidth="1"/>
    <col min="8" max="8" width="10.140625" style="99" bestFit="1" customWidth="1"/>
    <col min="9" max="10" width="9.140625" style="100" customWidth="1"/>
    <col min="11" max="11" width="10.140625" style="99" bestFit="1" customWidth="1"/>
    <col min="12" max="13" width="9.140625" style="100" customWidth="1"/>
    <col min="14" max="14" width="10.140625" style="99" bestFit="1" customWidth="1"/>
    <col min="15" max="16" width="9.140625" style="100" customWidth="1"/>
    <col min="17" max="17" width="10.140625" style="99" bestFit="1" customWidth="1"/>
    <col min="18" max="19" width="9.140625" style="100" customWidth="1"/>
    <col min="20" max="20" width="10.140625" style="99" bestFit="1" customWidth="1"/>
    <col min="21" max="22" width="9.140625" style="99" customWidth="1"/>
    <col min="23" max="23" width="10.140625" style="99" bestFit="1" customWidth="1"/>
    <col min="24" max="25" width="9.140625" style="100" customWidth="1"/>
    <col min="26" max="26" width="10.8515625" style="99" bestFit="1" customWidth="1"/>
    <col min="27" max="27" width="10.140625" style="71" bestFit="1" customWidth="1"/>
    <col min="29" max="29" width="14.8515625" style="0" customWidth="1"/>
  </cols>
  <sheetData>
    <row r="1" spans="2:26" ht="24.75" customHeight="1">
      <c r="B1" s="3"/>
      <c r="C1" s="3" t="s">
        <v>45</v>
      </c>
      <c r="D1" s="3"/>
      <c r="E1" s="35"/>
      <c r="F1" s="3" t="s">
        <v>46</v>
      </c>
      <c r="G1" s="3"/>
      <c r="H1" s="35"/>
      <c r="I1" s="3" t="s">
        <v>47</v>
      </c>
      <c r="J1" s="3"/>
      <c r="K1" s="35"/>
      <c r="L1" s="3" t="s">
        <v>48</v>
      </c>
      <c r="M1" s="3"/>
      <c r="N1" s="35"/>
      <c r="O1" s="3" t="s">
        <v>49</v>
      </c>
      <c r="P1" s="3"/>
      <c r="Q1" s="35"/>
      <c r="R1" s="3" t="s">
        <v>50</v>
      </c>
      <c r="S1" s="3"/>
      <c r="T1" s="35"/>
      <c r="U1" s="35" t="s">
        <v>59</v>
      </c>
      <c r="V1" s="35"/>
      <c r="W1" s="35"/>
      <c r="X1" s="3" t="s">
        <v>60</v>
      </c>
      <c r="Y1" s="3"/>
      <c r="Z1" s="35"/>
    </row>
    <row r="2" spans="2:27" ht="24.75" customHeight="1">
      <c r="B2" s="3" t="s">
        <v>67</v>
      </c>
      <c r="C2" s="3" t="s">
        <v>51</v>
      </c>
      <c r="D2" s="3" t="s">
        <v>52</v>
      </c>
      <c r="E2" s="35" t="s">
        <v>53</v>
      </c>
      <c r="F2" s="3" t="s">
        <v>51</v>
      </c>
      <c r="G2" s="3" t="s">
        <v>52</v>
      </c>
      <c r="H2" s="35" t="s">
        <v>53</v>
      </c>
      <c r="I2" s="3" t="s">
        <v>51</v>
      </c>
      <c r="J2" s="3" t="s">
        <v>52</v>
      </c>
      <c r="K2" s="35" t="s">
        <v>53</v>
      </c>
      <c r="L2" s="3" t="s">
        <v>51</v>
      </c>
      <c r="M2" s="3" t="s">
        <v>52</v>
      </c>
      <c r="N2" s="35" t="s">
        <v>53</v>
      </c>
      <c r="O2" s="3" t="s">
        <v>51</v>
      </c>
      <c r="P2" s="3" t="s">
        <v>52</v>
      </c>
      <c r="Q2" s="35" t="s">
        <v>53</v>
      </c>
      <c r="R2" s="3" t="s">
        <v>51</v>
      </c>
      <c r="S2" s="3" t="s">
        <v>52</v>
      </c>
      <c r="T2" s="35" t="s">
        <v>53</v>
      </c>
      <c r="U2" s="35" t="s">
        <v>51</v>
      </c>
      <c r="V2" s="35" t="s">
        <v>52</v>
      </c>
      <c r="W2" s="35" t="s">
        <v>53</v>
      </c>
      <c r="X2" s="3" t="s">
        <v>51</v>
      </c>
      <c r="Y2" s="3" t="s">
        <v>52</v>
      </c>
      <c r="Z2" s="35" t="s">
        <v>53</v>
      </c>
      <c r="AA2" s="72" t="s">
        <v>54</v>
      </c>
    </row>
    <row r="3" spans="1:27" s="154" customFormat="1" ht="14.25" customHeight="1">
      <c r="A3" s="152" t="s">
        <v>11</v>
      </c>
      <c r="B3" s="153" t="s">
        <v>8</v>
      </c>
      <c r="E3" s="155" t="e">
        <f aca="true" t="shared" si="0" ref="E3:E52">C3/D3</f>
        <v>#DIV/0!</v>
      </c>
      <c r="H3" s="156" t="e">
        <f aca="true" t="shared" si="1" ref="H3:H52">F3/G3</f>
        <v>#DIV/0!</v>
      </c>
      <c r="K3" s="155" t="e">
        <f aca="true" t="shared" si="2" ref="K3:K52">I3/J3</f>
        <v>#DIV/0!</v>
      </c>
      <c r="N3" s="155" t="e">
        <f aca="true" t="shared" si="3" ref="N3:N52">L3/M3</f>
        <v>#DIV/0!</v>
      </c>
      <c r="Q3" s="155" t="e">
        <f aca="true" t="shared" si="4" ref="Q3:Q52">O3/P3</f>
        <v>#DIV/0!</v>
      </c>
      <c r="T3" s="155" t="e">
        <f aca="true" t="shared" si="5" ref="T3:T52">R3/S3</f>
        <v>#DIV/0!</v>
      </c>
      <c r="U3" s="157"/>
      <c r="V3" s="157"/>
      <c r="W3" s="155" t="e">
        <f aca="true" t="shared" si="6" ref="W3:W52">U3/V3</f>
        <v>#DIV/0!</v>
      </c>
      <c r="Z3" s="155" t="e">
        <f aca="true" t="shared" si="7" ref="Z3:Z52">X3/Y3</f>
        <v>#DIV/0!</v>
      </c>
      <c r="AA3" s="156" t="e">
        <f>SUM(C3,F3,I3,L3,O3,R3,U3,X3)/SUM(D3,G3,J3,M3,P3,S3,V3,Y3)</f>
        <v>#DIV/0!</v>
      </c>
    </row>
    <row r="4" spans="1:29" s="154" customFormat="1" ht="14.25" customHeight="1">
      <c r="A4" s="152" t="s">
        <v>62</v>
      </c>
      <c r="B4" s="153" t="s">
        <v>8</v>
      </c>
      <c r="E4" s="155" t="e">
        <f t="shared" si="0"/>
        <v>#DIV/0!</v>
      </c>
      <c r="H4" s="156" t="e">
        <f t="shared" si="1"/>
        <v>#DIV/0!</v>
      </c>
      <c r="K4" s="155" t="e">
        <f t="shared" si="2"/>
        <v>#DIV/0!</v>
      </c>
      <c r="N4" s="155" t="e">
        <f t="shared" si="3"/>
        <v>#DIV/0!</v>
      </c>
      <c r="Q4" s="155" t="e">
        <f>O4/P4</f>
        <v>#DIV/0!</v>
      </c>
      <c r="T4" s="155" t="e">
        <f t="shared" si="5"/>
        <v>#DIV/0!</v>
      </c>
      <c r="U4" s="157"/>
      <c r="V4" s="157"/>
      <c r="W4" s="155" t="e">
        <f t="shared" si="6"/>
        <v>#DIV/0!</v>
      </c>
      <c r="Z4" s="155" t="e">
        <f t="shared" si="7"/>
        <v>#DIV/0!</v>
      </c>
      <c r="AA4" s="156" t="e">
        <f aca="true" t="shared" si="8" ref="AA4:AA52">SUM(C4,F4,I4,L4,O4,R4,U4,X4)/SUM(D4,G4,J4,M4,P4,S4,V4,Y4)</f>
        <v>#DIV/0!</v>
      </c>
      <c r="AC4" s="152"/>
    </row>
    <row r="5" spans="1:29" s="154" customFormat="1" ht="14.25" customHeight="1">
      <c r="A5" s="152" t="s">
        <v>13</v>
      </c>
      <c r="B5" s="153" t="s">
        <v>9</v>
      </c>
      <c r="E5" s="155" t="e">
        <f t="shared" si="0"/>
        <v>#DIV/0!</v>
      </c>
      <c r="H5" s="156" t="e">
        <f t="shared" si="1"/>
        <v>#DIV/0!</v>
      </c>
      <c r="K5" s="155" t="e">
        <f t="shared" si="2"/>
        <v>#DIV/0!</v>
      </c>
      <c r="N5" s="155" t="e">
        <f t="shared" si="3"/>
        <v>#DIV/0!</v>
      </c>
      <c r="Q5" s="155" t="e">
        <f t="shared" si="4"/>
        <v>#DIV/0!</v>
      </c>
      <c r="T5" s="155" t="e">
        <f t="shared" si="5"/>
        <v>#DIV/0!</v>
      </c>
      <c r="U5" s="157"/>
      <c r="V5" s="157"/>
      <c r="W5" s="155" t="e">
        <f t="shared" si="6"/>
        <v>#DIV/0!</v>
      </c>
      <c r="Z5" s="155" t="e">
        <f t="shared" si="7"/>
        <v>#DIV/0!</v>
      </c>
      <c r="AA5" s="156" t="e">
        <f t="shared" si="8"/>
        <v>#DIV/0!</v>
      </c>
      <c r="AC5" s="152"/>
    </row>
    <row r="6" spans="1:29" s="154" customFormat="1" ht="14.25" customHeight="1">
      <c r="A6" s="152" t="s">
        <v>14</v>
      </c>
      <c r="B6" s="158" t="s">
        <v>8</v>
      </c>
      <c r="E6" s="155" t="e">
        <f t="shared" si="0"/>
        <v>#DIV/0!</v>
      </c>
      <c r="H6" s="156" t="e">
        <f t="shared" si="1"/>
        <v>#DIV/0!</v>
      </c>
      <c r="K6" s="155" t="e">
        <f t="shared" si="2"/>
        <v>#DIV/0!</v>
      </c>
      <c r="N6" s="155" t="e">
        <f t="shared" si="3"/>
        <v>#DIV/0!</v>
      </c>
      <c r="Q6" s="155" t="e">
        <f t="shared" si="4"/>
        <v>#DIV/0!</v>
      </c>
      <c r="T6" s="155" t="e">
        <f t="shared" si="5"/>
        <v>#DIV/0!</v>
      </c>
      <c r="U6" s="157"/>
      <c r="V6" s="157"/>
      <c r="W6" s="155" t="e">
        <f t="shared" si="6"/>
        <v>#DIV/0!</v>
      </c>
      <c r="Z6" s="155" t="e">
        <f t="shared" si="7"/>
        <v>#DIV/0!</v>
      </c>
      <c r="AA6" s="156" t="e">
        <f t="shared" si="8"/>
        <v>#DIV/0!</v>
      </c>
      <c r="AC6" s="152"/>
    </row>
    <row r="7" spans="1:29" s="154" customFormat="1" ht="14.25" customHeight="1">
      <c r="A7" s="152" t="s">
        <v>28</v>
      </c>
      <c r="B7" s="153" t="s">
        <v>5</v>
      </c>
      <c r="E7" s="155" t="e">
        <f t="shared" si="0"/>
        <v>#DIV/0!</v>
      </c>
      <c r="H7" s="156" t="e">
        <f t="shared" si="1"/>
        <v>#DIV/0!</v>
      </c>
      <c r="K7" s="155" t="e">
        <f t="shared" si="2"/>
        <v>#DIV/0!</v>
      </c>
      <c r="N7" s="155" t="e">
        <f t="shared" si="3"/>
        <v>#DIV/0!</v>
      </c>
      <c r="Q7" s="155" t="e">
        <f t="shared" si="4"/>
        <v>#DIV/0!</v>
      </c>
      <c r="T7" s="155" t="e">
        <f t="shared" si="5"/>
        <v>#DIV/0!</v>
      </c>
      <c r="U7" s="157"/>
      <c r="V7" s="157"/>
      <c r="W7" s="155" t="e">
        <f t="shared" si="6"/>
        <v>#DIV/0!</v>
      </c>
      <c r="Z7" s="155" t="e">
        <f t="shared" si="7"/>
        <v>#DIV/0!</v>
      </c>
      <c r="AA7" s="156" t="e">
        <f t="shared" si="8"/>
        <v>#DIV/0!</v>
      </c>
      <c r="AC7" s="152"/>
    </row>
    <row r="8" spans="1:29" s="154" customFormat="1" ht="14.25" customHeight="1">
      <c r="A8" s="152" t="s">
        <v>30</v>
      </c>
      <c r="B8" s="153" t="s">
        <v>9</v>
      </c>
      <c r="E8" s="155" t="e">
        <f t="shared" si="0"/>
        <v>#DIV/0!</v>
      </c>
      <c r="H8" s="156" t="e">
        <f t="shared" si="1"/>
        <v>#DIV/0!</v>
      </c>
      <c r="K8" s="155" t="e">
        <f t="shared" si="2"/>
        <v>#DIV/0!</v>
      </c>
      <c r="N8" s="155" t="e">
        <f t="shared" si="3"/>
        <v>#DIV/0!</v>
      </c>
      <c r="Q8" s="155" t="e">
        <f t="shared" si="4"/>
        <v>#DIV/0!</v>
      </c>
      <c r="T8" s="155" t="e">
        <f t="shared" si="5"/>
        <v>#DIV/0!</v>
      </c>
      <c r="U8" s="157"/>
      <c r="V8" s="157"/>
      <c r="W8" s="155" t="e">
        <f t="shared" si="6"/>
        <v>#DIV/0!</v>
      </c>
      <c r="Z8" s="155" t="e">
        <f t="shared" si="7"/>
        <v>#DIV/0!</v>
      </c>
      <c r="AA8" s="156" t="e">
        <f t="shared" si="8"/>
        <v>#DIV/0!</v>
      </c>
      <c r="AC8" s="152"/>
    </row>
    <row r="9" spans="1:29" s="154" customFormat="1" ht="14.25" customHeight="1">
      <c r="A9" s="152" t="s">
        <v>29</v>
      </c>
      <c r="B9" s="153" t="s">
        <v>8</v>
      </c>
      <c r="E9" s="155" t="e">
        <f t="shared" si="0"/>
        <v>#DIV/0!</v>
      </c>
      <c r="H9" s="156" t="e">
        <f t="shared" si="1"/>
        <v>#DIV/0!</v>
      </c>
      <c r="K9" s="155" t="e">
        <f t="shared" si="2"/>
        <v>#DIV/0!</v>
      </c>
      <c r="N9" s="155" t="e">
        <f t="shared" si="3"/>
        <v>#DIV/0!</v>
      </c>
      <c r="Q9" s="155" t="e">
        <f t="shared" si="4"/>
        <v>#DIV/0!</v>
      </c>
      <c r="T9" s="155" t="e">
        <f t="shared" si="5"/>
        <v>#DIV/0!</v>
      </c>
      <c r="U9" s="157"/>
      <c r="V9" s="157"/>
      <c r="W9" s="155" t="e">
        <f t="shared" si="6"/>
        <v>#DIV/0!</v>
      </c>
      <c r="Z9" s="155" t="e">
        <f t="shared" si="7"/>
        <v>#DIV/0!</v>
      </c>
      <c r="AA9" s="156" t="e">
        <f t="shared" si="8"/>
        <v>#DIV/0!</v>
      </c>
      <c r="AC9" s="152"/>
    </row>
    <row r="10" spans="1:27" s="154" customFormat="1" ht="14.25" customHeight="1">
      <c r="A10" s="154" t="s">
        <v>138</v>
      </c>
      <c r="B10" s="158" t="s">
        <v>8</v>
      </c>
      <c r="E10" s="155" t="e">
        <f>C10/D10</f>
        <v>#DIV/0!</v>
      </c>
      <c r="H10" s="156" t="e">
        <f>F10/G10</f>
        <v>#DIV/0!</v>
      </c>
      <c r="K10" s="155" t="e">
        <f>I10/J10</f>
        <v>#DIV/0!</v>
      </c>
      <c r="N10" s="155" t="e">
        <f>L10/M10</f>
        <v>#DIV/0!</v>
      </c>
      <c r="Q10" s="155" t="e">
        <f>O10/P10</f>
        <v>#DIV/0!</v>
      </c>
      <c r="T10" s="155" t="e">
        <f>R10/S10</f>
        <v>#DIV/0!</v>
      </c>
      <c r="U10" s="155"/>
      <c r="V10" s="155"/>
      <c r="W10" s="155" t="e">
        <f>U10/V10</f>
        <v>#DIV/0!</v>
      </c>
      <c r="Z10" s="155" t="e">
        <f>X10/Y10</f>
        <v>#DIV/0!</v>
      </c>
      <c r="AA10" s="156" t="e">
        <f>SUM(C10,F10,I10,L10,O10,R10,U10,X10)/SUM(D10,G10,J10,M10,P10,S10,V10,Y10)</f>
        <v>#DIV/0!</v>
      </c>
    </row>
    <row r="11" spans="1:29" s="154" customFormat="1" ht="14.25" customHeight="1">
      <c r="A11" s="152" t="s">
        <v>101</v>
      </c>
      <c r="B11" s="153" t="s">
        <v>8</v>
      </c>
      <c r="E11" s="155" t="e">
        <f t="shared" si="0"/>
        <v>#DIV/0!</v>
      </c>
      <c r="H11" s="156" t="e">
        <f t="shared" si="1"/>
        <v>#DIV/0!</v>
      </c>
      <c r="K11" s="155" t="e">
        <f t="shared" si="2"/>
        <v>#DIV/0!</v>
      </c>
      <c r="N11" s="155" t="e">
        <f t="shared" si="3"/>
        <v>#DIV/0!</v>
      </c>
      <c r="Q11" s="155" t="e">
        <f t="shared" si="4"/>
        <v>#DIV/0!</v>
      </c>
      <c r="T11" s="155" t="e">
        <f t="shared" si="5"/>
        <v>#DIV/0!</v>
      </c>
      <c r="U11" s="157"/>
      <c r="V11" s="157"/>
      <c r="W11" s="155" t="e">
        <f t="shared" si="6"/>
        <v>#DIV/0!</v>
      </c>
      <c r="Z11" s="155" t="e">
        <f t="shared" si="7"/>
        <v>#DIV/0!</v>
      </c>
      <c r="AA11" s="156" t="e">
        <f t="shared" si="8"/>
        <v>#DIV/0!</v>
      </c>
      <c r="AC11" s="152"/>
    </row>
    <row r="12" spans="1:27" s="154" customFormat="1" ht="14.25" customHeight="1">
      <c r="A12" s="154" t="s">
        <v>165</v>
      </c>
      <c r="B12" s="158" t="s">
        <v>7</v>
      </c>
      <c r="E12" s="155" t="e">
        <f>C12/D12</f>
        <v>#DIV/0!</v>
      </c>
      <c r="H12" s="156" t="e">
        <f>F12/G12</f>
        <v>#DIV/0!</v>
      </c>
      <c r="K12" s="155" t="e">
        <f>I12/J12</f>
        <v>#DIV/0!</v>
      </c>
      <c r="N12" s="155" t="e">
        <f>L12/M12</f>
        <v>#DIV/0!</v>
      </c>
      <c r="Q12" s="155" t="e">
        <f>O12/P12</f>
        <v>#DIV/0!</v>
      </c>
      <c r="T12" s="155" t="e">
        <f>R12/S12</f>
        <v>#DIV/0!</v>
      </c>
      <c r="U12" s="155"/>
      <c r="V12" s="155"/>
      <c r="W12" s="155" t="e">
        <f>U12/V12</f>
        <v>#DIV/0!</v>
      </c>
      <c r="Z12" s="155" t="e">
        <f>X12/Y12</f>
        <v>#DIV/0!</v>
      </c>
      <c r="AA12" s="156" t="e">
        <f>SUM(C12,F12,I12,L12,O12,R12,U12,X12)/SUM(D12,G12,J12,M12,P12,S12,V12,Y12)</f>
        <v>#DIV/0!</v>
      </c>
    </row>
    <row r="13" spans="1:27" s="154" customFormat="1" ht="14.25" customHeight="1">
      <c r="A13" s="154" t="s">
        <v>155</v>
      </c>
      <c r="B13" s="158" t="s">
        <v>7</v>
      </c>
      <c r="E13" s="155" t="e">
        <f>C13/D13</f>
        <v>#DIV/0!</v>
      </c>
      <c r="H13" s="156" t="e">
        <f>F13/G13</f>
        <v>#DIV/0!</v>
      </c>
      <c r="K13" s="155" t="e">
        <f>I13/J13</f>
        <v>#DIV/0!</v>
      </c>
      <c r="N13" s="155" t="e">
        <f>L13/M13</f>
        <v>#DIV/0!</v>
      </c>
      <c r="Q13" s="155" t="e">
        <f>O13/P13</f>
        <v>#DIV/0!</v>
      </c>
      <c r="T13" s="155" t="e">
        <f>R13/S13</f>
        <v>#DIV/0!</v>
      </c>
      <c r="U13" s="155"/>
      <c r="V13" s="155"/>
      <c r="W13" s="155" t="e">
        <f>U13/V13</f>
        <v>#DIV/0!</v>
      </c>
      <c r="Z13" s="155" t="e">
        <f>X13/Y13</f>
        <v>#DIV/0!</v>
      </c>
      <c r="AA13" s="156" t="e">
        <f>SUM(C13,F13,I13,L13,O13,R13,U13,X13)/SUM(D13,G13,J13,M13,P13,S13,V13,Y13)</f>
        <v>#DIV/0!</v>
      </c>
    </row>
    <row r="14" spans="1:29" s="154" customFormat="1" ht="14.25" customHeight="1">
      <c r="A14" s="152" t="s">
        <v>63</v>
      </c>
      <c r="B14" s="153" t="s">
        <v>68</v>
      </c>
      <c r="E14" s="155" t="e">
        <f t="shared" si="0"/>
        <v>#DIV/0!</v>
      </c>
      <c r="H14" s="156" t="e">
        <f t="shared" si="1"/>
        <v>#DIV/0!</v>
      </c>
      <c r="K14" s="155" t="e">
        <f t="shared" si="2"/>
        <v>#DIV/0!</v>
      </c>
      <c r="N14" s="155" t="e">
        <f t="shared" si="3"/>
        <v>#DIV/0!</v>
      </c>
      <c r="Q14" s="155" t="e">
        <f t="shared" si="4"/>
        <v>#DIV/0!</v>
      </c>
      <c r="T14" s="155" t="e">
        <f t="shared" si="5"/>
        <v>#DIV/0!</v>
      </c>
      <c r="U14" s="157"/>
      <c r="V14" s="157"/>
      <c r="W14" s="155" t="e">
        <f t="shared" si="6"/>
        <v>#DIV/0!</v>
      </c>
      <c r="Z14" s="155" t="e">
        <f t="shared" si="7"/>
        <v>#DIV/0!</v>
      </c>
      <c r="AA14" s="156" t="e">
        <f t="shared" si="8"/>
        <v>#DIV/0!</v>
      </c>
      <c r="AC14" s="152"/>
    </row>
    <row r="15" spans="1:27" s="154" customFormat="1" ht="14.25" customHeight="1">
      <c r="A15" s="154" t="s">
        <v>140</v>
      </c>
      <c r="B15" s="158" t="s">
        <v>5</v>
      </c>
      <c r="E15" s="155" t="e">
        <f>C15/D15</f>
        <v>#DIV/0!</v>
      </c>
      <c r="H15" s="156" t="e">
        <f>F15/G15</f>
        <v>#DIV/0!</v>
      </c>
      <c r="K15" s="155" t="e">
        <f>I15/J15</f>
        <v>#DIV/0!</v>
      </c>
      <c r="N15" s="155" t="e">
        <f>L15/M15</f>
        <v>#DIV/0!</v>
      </c>
      <c r="Q15" s="155" t="e">
        <f>O15/P15</f>
        <v>#DIV/0!</v>
      </c>
      <c r="T15" s="155" t="e">
        <f>R15/S15</f>
        <v>#DIV/0!</v>
      </c>
      <c r="U15" s="157"/>
      <c r="V15" s="157"/>
      <c r="W15" s="155" t="e">
        <f>U15/V15</f>
        <v>#DIV/0!</v>
      </c>
      <c r="Z15" s="155" t="e">
        <f>X15/Y15</f>
        <v>#DIV/0!</v>
      </c>
      <c r="AA15" s="156" t="e">
        <f>SUM(C15,F15,I15,L15,O15,R15,U15,X15)/SUM(D15,G15,J15,M15,P15,S15,V15,Y15)</f>
        <v>#DIV/0!</v>
      </c>
    </row>
    <row r="16" spans="1:29" s="154" customFormat="1" ht="14.25" customHeight="1">
      <c r="A16" s="152" t="s">
        <v>27</v>
      </c>
      <c r="B16" s="153" t="s">
        <v>9</v>
      </c>
      <c r="E16" s="155" t="e">
        <f t="shared" si="0"/>
        <v>#DIV/0!</v>
      </c>
      <c r="H16" s="156" t="e">
        <f t="shared" si="1"/>
        <v>#DIV/0!</v>
      </c>
      <c r="K16" s="155" t="e">
        <f t="shared" si="2"/>
        <v>#DIV/0!</v>
      </c>
      <c r="N16" s="155" t="e">
        <f t="shared" si="3"/>
        <v>#DIV/0!</v>
      </c>
      <c r="Q16" s="155" t="e">
        <f t="shared" si="4"/>
        <v>#DIV/0!</v>
      </c>
      <c r="T16" s="155" t="e">
        <f t="shared" si="5"/>
        <v>#DIV/0!</v>
      </c>
      <c r="U16" s="157"/>
      <c r="V16" s="157"/>
      <c r="W16" s="155" t="e">
        <f t="shared" si="6"/>
        <v>#DIV/0!</v>
      </c>
      <c r="Z16" s="155" t="e">
        <f t="shared" si="7"/>
        <v>#DIV/0!</v>
      </c>
      <c r="AA16" s="156" t="e">
        <f t="shared" si="8"/>
        <v>#DIV/0!</v>
      </c>
      <c r="AC16" s="152"/>
    </row>
    <row r="17" spans="1:27" s="154" customFormat="1" ht="14.25" customHeight="1">
      <c r="A17" s="154" t="s">
        <v>148</v>
      </c>
      <c r="B17" s="158" t="s">
        <v>7</v>
      </c>
      <c r="E17" s="155" t="e">
        <f>C17/D17</f>
        <v>#DIV/0!</v>
      </c>
      <c r="H17" s="156" t="e">
        <f>F17/G17</f>
        <v>#DIV/0!</v>
      </c>
      <c r="K17" s="155" t="e">
        <f>I17/J17</f>
        <v>#DIV/0!</v>
      </c>
      <c r="N17" s="155" t="e">
        <f>L17/M17</f>
        <v>#DIV/0!</v>
      </c>
      <c r="Q17" s="155" t="e">
        <f>O17/P17</f>
        <v>#DIV/0!</v>
      </c>
      <c r="T17" s="155" t="e">
        <f>R17/S17</f>
        <v>#DIV/0!</v>
      </c>
      <c r="U17" s="155"/>
      <c r="V17" s="155"/>
      <c r="W17" s="155" t="e">
        <f>U17/V17</f>
        <v>#DIV/0!</v>
      </c>
      <c r="Z17" s="155" t="e">
        <f>X17/Y17</f>
        <v>#DIV/0!</v>
      </c>
      <c r="AA17" s="156" t="e">
        <f>SUM(C17,F17,I17,L17,O17,R17,U17,X17)/SUM(D17,G17,J17,M17,P17,S17,V17,Y17)</f>
        <v>#DIV/0!</v>
      </c>
    </row>
    <row r="18" spans="1:29" s="154" customFormat="1" ht="14.25" customHeight="1">
      <c r="A18" s="152" t="s">
        <v>70</v>
      </c>
      <c r="B18" s="158" t="s">
        <v>9</v>
      </c>
      <c r="E18" s="155" t="e">
        <f t="shared" si="0"/>
        <v>#DIV/0!</v>
      </c>
      <c r="H18" s="156" t="e">
        <f t="shared" si="1"/>
        <v>#DIV/0!</v>
      </c>
      <c r="K18" s="155" t="e">
        <f t="shared" si="2"/>
        <v>#DIV/0!</v>
      </c>
      <c r="N18" s="155" t="e">
        <f t="shared" si="3"/>
        <v>#DIV/0!</v>
      </c>
      <c r="Q18" s="155" t="e">
        <f t="shared" si="4"/>
        <v>#DIV/0!</v>
      </c>
      <c r="T18" s="155" t="e">
        <f t="shared" si="5"/>
        <v>#DIV/0!</v>
      </c>
      <c r="U18" s="157"/>
      <c r="V18" s="157"/>
      <c r="W18" s="155" t="e">
        <f t="shared" si="6"/>
        <v>#DIV/0!</v>
      </c>
      <c r="Z18" s="155" t="e">
        <f t="shared" si="7"/>
        <v>#DIV/0!</v>
      </c>
      <c r="AA18" s="156" t="e">
        <f t="shared" si="8"/>
        <v>#DIV/0!</v>
      </c>
      <c r="AC18" s="152"/>
    </row>
    <row r="19" spans="1:29" s="154" customFormat="1" ht="14.25" customHeight="1">
      <c r="A19" s="152" t="s">
        <v>103</v>
      </c>
      <c r="B19" s="158" t="s">
        <v>6</v>
      </c>
      <c r="E19" s="155" t="e">
        <f>C19/D19</f>
        <v>#DIV/0!</v>
      </c>
      <c r="H19" s="156" t="e">
        <f>F19/G19</f>
        <v>#DIV/0!</v>
      </c>
      <c r="K19" s="155" t="e">
        <f>I19/J19</f>
        <v>#DIV/0!</v>
      </c>
      <c r="N19" s="155" t="e">
        <f>L19/M19</f>
        <v>#DIV/0!</v>
      </c>
      <c r="Q19" s="155" t="e">
        <f>O19/P19</f>
        <v>#DIV/0!</v>
      </c>
      <c r="T19" s="155" t="e">
        <f>R19/S19</f>
        <v>#DIV/0!</v>
      </c>
      <c r="U19" s="157"/>
      <c r="V19" s="157"/>
      <c r="W19" s="155" t="e">
        <f>U19/V19</f>
        <v>#DIV/0!</v>
      </c>
      <c r="Z19" s="155" t="e">
        <f>X19/Y19</f>
        <v>#DIV/0!</v>
      </c>
      <c r="AA19" s="156" t="e">
        <f>SUM(C19,F19,I19,L19,O19,R19,U19,X19)/SUM(D19,G19,J19,M19,P19,S19,V19,Y19)</f>
        <v>#DIV/0!</v>
      </c>
      <c r="AC19" s="152"/>
    </row>
    <row r="20" spans="1:27" s="154" customFormat="1" ht="14.25" customHeight="1">
      <c r="A20" s="152" t="s">
        <v>146</v>
      </c>
      <c r="B20" s="153" t="s">
        <v>7</v>
      </c>
      <c r="E20" s="155" t="e">
        <f>C20/D20</f>
        <v>#DIV/0!</v>
      </c>
      <c r="H20" s="156" t="e">
        <f>F20/G20</f>
        <v>#DIV/0!</v>
      </c>
      <c r="K20" s="155" t="e">
        <f>I20/J20</f>
        <v>#DIV/0!</v>
      </c>
      <c r="N20" s="155" t="e">
        <f>L20/M20</f>
        <v>#DIV/0!</v>
      </c>
      <c r="Q20" s="155" t="e">
        <f>O20/P20</f>
        <v>#DIV/0!</v>
      </c>
      <c r="T20" s="155" t="e">
        <f>R20/S20</f>
        <v>#DIV/0!</v>
      </c>
      <c r="U20" s="155"/>
      <c r="V20" s="155"/>
      <c r="W20" s="155" t="e">
        <f>U20/V20</f>
        <v>#DIV/0!</v>
      </c>
      <c r="Z20" s="155" t="e">
        <f>X20/Y20</f>
        <v>#DIV/0!</v>
      </c>
      <c r="AA20" s="156" t="e">
        <f>SUM(C20,F20,I20,L20,O20,R20,U20,X20)/SUM(D20,G20,J20,M20,P20,S20,V20,Y20)</f>
        <v>#DIV/0!</v>
      </c>
    </row>
    <row r="21" spans="1:29" s="154" customFormat="1" ht="14.25" customHeight="1">
      <c r="A21" s="152" t="s">
        <v>43</v>
      </c>
      <c r="B21" s="158" t="s">
        <v>7</v>
      </c>
      <c r="E21" s="155" t="e">
        <f t="shared" si="0"/>
        <v>#DIV/0!</v>
      </c>
      <c r="H21" s="156" t="e">
        <f t="shared" si="1"/>
        <v>#DIV/0!</v>
      </c>
      <c r="K21" s="155" t="e">
        <f t="shared" si="2"/>
        <v>#DIV/0!</v>
      </c>
      <c r="N21" s="155" t="e">
        <f t="shared" si="3"/>
        <v>#DIV/0!</v>
      </c>
      <c r="Q21" s="155" t="e">
        <f t="shared" si="4"/>
        <v>#DIV/0!</v>
      </c>
      <c r="T21" s="155" t="e">
        <f t="shared" si="5"/>
        <v>#DIV/0!</v>
      </c>
      <c r="U21" s="157"/>
      <c r="V21" s="157"/>
      <c r="W21" s="155" t="e">
        <f t="shared" si="6"/>
        <v>#DIV/0!</v>
      </c>
      <c r="Z21" s="155" t="e">
        <f t="shared" si="7"/>
        <v>#DIV/0!</v>
      </c>
      <c r="AA21" s="156" t="e">
        <f t="shared" si="8"/>
        <v>#DIV/0!</v>
      </c>
      <c r="AC21" s="152"/>
    </row>
    <row r="22" spans="1:27" s="154" customFormat="1" ht="14.25" customHeight="1">
      <c r="A22" s="154" t="s">
        <v>154</v>
      </c>
      <c r="B22" s="158" t="s">
        <v>8</v>
      </c>
      <c r="E22" s="155" t="e">
        <f>C22/D22</f>
        <v>#DIV/0!</v>
      </c>
      <c r="H22" s="156" t="e">
        <f>F22/G22</f>
        <v>#DIV/0!</v>
      </c>
      <c r="K22" s="155" t="e">
        <f>I22/J22</f>
        <v>#DIV/0!</v>
      </c>
      <c r="N22" s="155" t="e">
        <f>L22/M22</f>
        <v>#DIV/0!</v>
      </c>
      <c r="Q22" s="155" t="e">
        <f>O22/P22</f>
        <v>#DIV/0!</v>
      </c>
      <c r="T22" s="155" t="e">
        <f>R22/S22</f>
        <v>#DIV/0!</v>
      </c>
      <c r="U22" s="155"/>
      <c r="V22" s="155"/>
      <c r="W22" s="155" t="e">
        <f>U22/V22</f>
        <v>#DIV/0!</v>
      </c>
      <c r="Z22" s="155" t="e">
        <f>X22/Y22</f>
        <v>#DIV/0!</v>
      </c>
      <c r="AA22" s="156" t="e">
        <f>SUM(C22,F22,I22,L22,O22,R22,U22,X22)/SUM(D22,G22,J22,M22,P22,S22,V22,Y22)</f>
        <v>#DIV/0!</v>
      </c>
    </row>
    <row r="23" spans="1:27" s="154" customFormat="1" ht="14.25" customHeight="1">
      <c r="A23" s="152" t="s">
        <v>40</v>
      </c>
      <c r="B23" s="153" t="s">
        <v>9</v>
      </c>
      <c r="E23" s="155" t="e">
        <f t="shared" si="0"/>
        <v>#DIV/0!</v>
      </c>
      <c r="H23" s="156" t="e">
        <f t="shared" si="1"/>
        <v>#DIV/0!</v>
      </c>
      <c r="K23" s="155" t="e">
        <f t="shared" si="2"/>
        <v>#DIV/0!</v>
      </c>
      <c r="N23" s="155" t="e">
        <f t="shared" si="3"/>
        <v>#DIV/0!</v>
      </c>
      <c r="Q23" s="155" t="e">
        <f t="shared" si="4"/>
        <v>#DIV/0!</v>
      </c>
      <c r="T23" s="155" t="e">
        <f t="shared" si="5"/>
        <v>#DIV/0!</v>
      </c>
      <c r="U23" s="157"/>
      <c r="V23" s="157"/>
      <c r="W23" s="155" t="e">
        <f t="shared" si="6"/>
        <v>#DIV/0!</v>
      </c>
      <c r="Z23" s="155" t="e">
        <f t="shared" si="7"/>
        <v>#DIV/0!</v>
      </c>
      <c r="AA23" s="156" t="e">
        <f t="shared" si="8"/>
        <v>#DIV/0!</v>
      </c>
    </row>
    <row r="24" spans="1:27" s="154" customFormat="1" ht="14.25" customHeight="1">
      <c r="A24" s="152" t="s">
        <v>15</v>
      </c>
      <c r="B24" s="153" t="s">
        <v>7</v>
      </c>
      <c r="E24" s="155" t="e">
        <f t="shared" si="0"/>
        <v>#DIV/0!</v>
      </c>
      <c r="H24" s="156" t="e">
        <f t="shared" si="1"/>
        <v>#DIV/0!</v>
      </c>
      <c r="K24" s="155" t="e">
        <f t="shared" si="2"/>
        <v>#DIV/0!</v>
      </c>
      <c r="N24" s="155" t="e">
        <f t="shared" si="3"/>
        <v>#DIV/0!</v>
      </c>
      <c r="Q24" s="155" t="e">
        <f t="shared" si="4"/>
        <v>#DIV/0!</v>
      </c>
      <c r="T24" s="155" t="e">
        <f t="shared" si="5"/>
        <v>#DIV/0!</v>
      </c>
      <c r="U24" s="157"/>
      <c r="V24" s="157"/>
      <c r="W24" s="155" t="e">
        <f t="shared" si="6"/>
        <v>#DIV/0!</v>
      </c>
      <c r="Z24" s="155" t="e">
        <f t="shared" si="7"/>
        <v>#DIV/0!</v>
      </c>
      <c r="AA24" s="156" t="e">
        <f t="shared" si="8"/>
        <v>#DIV/0!</v>
      </c>
    </row>
    <row r="25" spans="1:27" s="154" customFormat="1" ht="14.25" customHeight="1">
      <c r="A25" s="152" t="s">
        <v>25</v>
      </c>
      <c r="B25" s="158" t="s">
        <v>8</v>
      </c>
      <c r="E25" s="155" t="e">
        <f t="shared" si="0"/>
        <v>#DIV/0!</v>
      </c>
      <c r="H25" s="156" t="e">
        <f t="shared" si="1"/>
        <v>#DIV/0!</v>
      </c>
      <c r="K25" s="155" t="e">
        <f t="shared" si="2"/>
        <v>#DIV/0!</v>
      </c>
      <c r="N25" s="155" t="e">
        <f t="shared" si="3"/>
        <v>#DIV/0!</v>
      </c>
      <c r="Q25" s="155" t="e">
        <f t="shared" si="4"/>
        <v>#DIV/0!</v>
      </c>
      <c r="T25" s="155" t="e">
        <f t="shared" si="5"/>
        <v>#DIV/0!</v>
      </c>
      <c r="U25" s="157"/>
      <c r="V25" s="157"/>
      <c r="W25" s="155" t="e">
        <f t="shared" si="6"/>
        <v>#DIV/0!</v>
      </c>
      <c r="Z25" s="155" t="e">
        <f t="shared" si="7"/>
        <v>#DIV/0!</v>
      </c>
      <c r="AA25" s="156" t="e">
        <f t="shared" si="8"/>
        <v>#DIV/0!</v>
      </c>
    </row>
    <row r="26" spans="1:29" s="154" customFormat="1" ht="14.25" customHeight="1">
      <c r="A26" s="152" t="s">
        <v>72</v>
      </c>
      <c r="B26" s="158" t="s">
        <v>8</v>
      </c>
      <c r="E26" s="155" t="e">
        <f t="shared" si="0"/>
        <v>#DIV/0!</v>
      </c>
      <c r="H26" s="156" t="e">
        <f t="shared" si="1"/>
        <v>#DIV/0!</v>
      </c>
      <c r="K26" s="155" t="e">
        <f t="shared" si="2"/>
        <v>#DIV/0!</v>
      </c>
      <c r="N26" s="155" t="e">
        <f t="shared" si="3"/>
        <v>#DIV/0!</v>
      </c>
      <c r="Q26" s="155" t="e">
        <f t="shared" si="4"/>
        <v>#DIV/0!</v>
      </c>
      <c r="T26" s="155" t="e">
        <f t="shared" si="5"/>
        <v>#DIV/0!</v>
      </c>
      <c r="U26" s="157"/>
      <c r="V26" s="157"/>
      <c r="W26" s="155" t="e">
        <f t="shared" si="6"/>
        <v>#DIV/0!</v>
      </c>
      <c r="Z26" s="155" t="e">
        <f t="shared" si="7"/>
        <v>#DIV/0!</v>
      </c>
      <c r="AA26" s="156" t="e">
        <f t="shared" si="8"/>
        <v>#DIV/0!</v>
      </c>
      <c r="AC26" s="152"/>
    </row>
    <row r="27" spans="1:29" s="154" customFormat="1" ht="14.25" customHeight="1">
      <c r="A27" s="152" t="s">
        <v>16</v>
      </c>
      <c r="B27" s="153" t="s">
        <v>7</v>
      </c>
      <c r="E27" s="155" t="e">
        <f t="shared" si="0"/>
        <v>#DIV/0!</v>
      </c>
      <c r="H27" s="156" t="e">
        <f t="shared" si="1"/>
        <v>#DIV/0!</v>
      </c>
      <c r="K27" s="155" t="e">
        <f t="shared" si="2"/>
        <v>#DIV/0!</v>
      </c>
      <c r="N27" s="155" t="e">
        <f t="shared" si="3"/>
        <v>#DIV/0!</v>
      </c>
      <c r="Q27" s="155" t="e">
        <f t="shared" si="4"/>
        <v>#DIV/0!</v>
      </c>
      <c r="T27" s="155" t="e">
        <f t="shared" si="5"/>
        <v>#DIV/0!</v>
      </c>
      <c r="U27" s="157"/>
      <c r="V27" s="157"/>
      <c r="W27" s="155" t="e">
        <f t="shared" si="6"/>
        <v>#DIV/0!</v>
      </c>
      <c r="Z27" s="155" t="e">
        <f t="shared" si="7"/>
        <v>#DIV/0!</v>
      </c>
      <c r="AA27" s="156" t="e">
        <f t="shared" si="8"/>
        <v>#DIV/0!</v>
      </c>
      <c r="AC27" s="152"/>
    </row>
    <row r="28" spans="1:27" s="154" customFormat="1" ht="14.25" customHeight="1">
      <c r="A28" s="152" t="s">
        <v>65</v>
      </c>
      <c r="B28" s="153" t="s">
        <v>7</v>
      </c>
      <c r="E28" s="155" t="e">
        <f t="shared" si="0"/>
        <v>#DIV/0!</v>
      </c>
      <c r="H28" s="156" t="e">
        <f t="shared" si="1"/>
        <v>#DIV/0!</v>
      </c>
      <c r="K28" s="155" t="e">
        <f t="shared" si="2"/>
        <v>#DIV/0!</v>
      </c>
      <c r="N28" s="155" t="e">
        <f t="shared" si="3"/>
        <v>#DIV/0!</v>
      </c>
      <c r="Q28" s="155" t="e">
        <f t="shared" si="4"/>
        <v>#DIV/0!</v>
      </c>
      <c r="T28" s="155" t="e">
        <f t="shared" si="5"/>
        <v>#DIV/0!</v>
      </c>
      <c r="U28" s="157"/>
      <c r="V28" s="157"/>
      <c r="W28" s="155" t="e">
        <f t="shared" si="6"/>
        <v>#DIV/0!</v>
      </c>
      <c r="Z28" s="155" t="e">
        <f t="shared" si="7"/>
        <v>#DIV/0!</v>
      </c>
      <c r="AA28" s="156" t="e">
        <f t="shared" si="8"/>
        <v>#DIV/0!</v>
      </c>
    </row>
    <row r="29" spans="1:29" s="154" customFormat="1" ht="14.25" customHeight="1">
      <c r="A29" s="152" t="s">
        <v>73</v>
      </c>
      <c r="B29" s="153" t="s">
        <v>5</v>
      </c>
      <c r="E29" s="155" t="e">
        <f t="shared" si="0"/>
        <v>#DIV/0!</v>
      </c>
      <c r="H29" s="156" t="e">
        <f t="shared" si="1"/>
        <v>#DIV/0!</v>
      </c>
      <c r="K29" s="155" t="e">
        <f t="shared" si="2"/>
        <v>#DIV/0!</v>
      </c>
      <c r="N29" s="155" t="e">
        <f t="shared" si="3"/>
        <v>#DIV/0!</v>
      </c>
      <c r="Q29" s="155" t="e">
        <f t="shared" si="4"/>
        <v>#DIV/0!</v>
      </c>
      <c r="T29" s="155" t="e">
        <f t="shared" si="5"/>
        <v>#DIV/0!</v>
      </c>
      <c r="U29" s="157"/>
      <c r="V29" s="157"/>
      <c r="W29" s="155" t="e">
        <f t="shared" si="6"/>
        <v>#DIV/0!</v>
      </c>
      <c r="Z29" s="155" t="e">
        <f t="shared" si="7"/>
        <v>#DIV/0!</v>
      </c>
      <c r="AA29" s="156" t="e">
        <f t="shared" si="8"/>
        <v>#DIV/0!</v>
      </c>
      <c r="AC29" s="152"/>
    </row>
    <row r="30" spans="1:29" s="154" customFormat="1" ht="14.25" customHeight="1">
      <c r="A30" s="152" t="s">
        <v>108</v>
      </c>
      <c r="B30" s="153" t="s">
        <v>5</v>
      </c>
      <c r="E30" s="155" t="e">
        <f t="shared" si="0"/>
        <v>#DIV/0!</v>
      </c>
      <c r="H30" s="156" t="e">
        <f t="shared" si="1"/>
        <v>#DIV/0!</v>
      </c>
      <c r="K30" s="155" t="e">
        <f t="shared" si="2"/>
        <v>#DIV/0!</v>
      </c>
      <c r="N30" s="155" t="e">
        <f t="shared" si="3"/>
        <v>#DIV/0!</v>
      </c>
      <c r="Q30" s="155" t="e">
        <f t="shared" si="4"/>
        <v>#DIV/0!</v>
      </c>
      <c r="T30" s="155" t="e">
        <f t="shared" si="5"/>
        <v>#DIV/0!</v>
      </c>
      <c r="U30" s="157"/>
      <c r="V30" s="157"/>
      <c r="W30" s="155" t="e">
        <f t="shared" si="6"/>
        <v>#DIV/0!</v>
      </c>
      <c r="Z30" s="155" t="e">
        <f t="shared" si="7"/>
        <v>#DIV/0!</v>
      </c>
      <c r="AA30" s="156" t="e">
        <f t="shared" si="8"/>
        <v>#DIV/0!</v>
      </c>
      <c r="AC30" s="152"/>
    </row>
    <row r="31" spans="1:27" s="154" customFormat="1" ht="14.25" customHeight="1">
      <c r="A31" s="154" t="s">
        <v>152</v>
      </c>
      <c r="B31" s="158" t="s">
        <v>8</v>
      </c>
      <c r="E31" s="155" t="e">
        <f>C31/D31</f>
        <v>#DIV/0!</v>
      </c>
      <c r="H31" s="156" t="e">
        <f>F31/G31</f>
        <v>#DIV/0!</v>
      </c>
      <c r="K31" s="155" t="e">
        <f>I31/J31</f>
        <v>#DIV/0!</v>
      </c>
      <c r="N31" s="155" t="e">
        <f>L31/M31</f>
        <v>#DIV/0!</v>
      </c>
      <c r="Q31" s="155" t="e">
        <f>O31/P31</f>
        <v>#DIV/0!</v>
      </c>
      <c r="T31" s="155" t="e">
        <f>R31/S31</f>
        <v>#DIV/0!</v>
      </c>
      <c r="U31" s="155"/>
      <c r="V31" s="155"/>
      <c r="W31" s="155" t="e">
        <f>U31/V31</f>
        <v>#DIV/0!</v>
      </c>
      <c r="Z31" s="155" t="e">
        <f>X31/Y31</f>
        <v>#DIV/0!</v>
      </c>
      <c r="AA31" s="156" t="e">
        <f>SUM(C31,F31,I31,L31,O31,R31,U31,X31)/SUM(D31,G31,J31,M31,P31,S31,V31,Y31)</f>
        <v>#DIV/0!</v>
      </c>
    </row>
    <row r="32" spans="1:29" s="154" customFormat="1" ht="14.25" customHeight="1">
      <c r="A32" s="152" t="s">
        <v>18</v>
      </c>
      <c r="B32" s="153" t="s">
        <v>9</v>
      </c>
      <c r="E32" s="155" t="e">
        <f t="shared" si="0"/>
        <v>#DIV/0!</v>
      </c>
      <c r="H32" s="156" t="e">
        <f t="shared" si="1"/>
        <v>#DIV/0!</v>
      </c>
      <c r="K32" s="155" t="e">
        <f t="shared" si="2"/>
        <v>#DIV/0!</v>
      </c>
      <c r="N32" s="155" t="e">
        <f t="shared" si="3"/>
        <v>#DIV/0!</v>
      </c>
      <c r="Q32" s="155" t="e">
        <f t="shared" si="4"/>
        <v>#DIV/0!</v>
      </c>
      <c r="T32" s="155" t="e">
        <f t="shared" si="5"/>
        <v>#DIV/0!</v>
      </c>
      <c r="U32" s="157"/>
      <c r="V32" s="157"/>
      <c r="W32" s="155" t="e">
        <f t="shared" si="6"/>
        <v>#DIV/0!</v>
      </c>
      <c r="Z32" s="155" t="e">
        <f t="shared" si="7"/>
        <v>#DIV/0!</v>
      </c>
      <c r="AA32" s="156" t="e">
        <f t="shared" si="8"/>
        <v>#DIV/0!</v>
      </c>
      <c r="AC32" s="152"/>
    </row>
    <row r="33" spans="1:29" s="154" customFormat="1" ht="14.25" customHeight="1">
      <c r="A33" s="152" t="s">
        <v>17</v>
      </c>
      <c r="B33" s="153" t="s">
        <v>6</v>
      </c>
      <c r="E33" s="155" t="e">
        <f t="shared" si="0"/>
        <v>#DIV/0!</v>
      </c>
      <c r="H33" s="156" t="e">
        <f t="shared" si="1"/>
        <v>#DIV/0!</v>
      </c>
      <c r="K33" s="155" t="e">
        <f t="shared" si="2"/>
        <v>#DIV/0!</v>
      </c>
      <c r="N33" s="155" t="e">
        <f t="shared" si="3"/>
        <v>#DIV/0!</v>
      </c>
      <c r="Q33" s="155" t="e">
        <f t="shared" si="4"/>
        <v>#DIV/0!</v>
      </c>
      <c r="T33" s="155" t="e">
        <f t="shared" si="5"/>
        <v>#DIV/0!</v>
      </c>
      <c r="U33" s="157"/>
      <c r="V33" s="157"/>
      <c r="W33" s="155" t="e">
        <f t="shared" si="6"/>
        <v>#DIV/0!</v>
      </c>
      <c r="Z33" s="155" t="e">
        <f t="shared" si="7"/>
        <v>#DIV/0!</v>
      </c>
      <c r="AA33" s="156" t="e">
        <f t="shared" si="8"/>
        <v>#DIV/0!</v>
      </c>
      <c r="AC33" s="152"/>
    </row>
    <row r="34" spans="1:27" s="154" customFormat="1" ht="14.25" customHeight="1">
      <c r="A34" s="154" t="s">
        <v>139</v>
      </c>
      <c r="B34" s="158" t="s">
        <v>7</v>
      </c>
      <c r="E34" s="155" t="e">
        <f>C34/D34</f>
        <v>#DIV/0!</v>
      </c>
      <c r="H34" s="156" t="e">
        <f>F34/G34</f>
        <v>#DIV/0!</v>
      </c>
      <c r="K34" s="155" t="e">
        <f>I34/J34</f>
        <v>#DIV/0!</v>
      </c>
      <c r="N34" s="155" t="e">
        <f>L34/M34</f>
        <v>#DIV/0!</v>
      </c>
      <c r="Q34" s="155" t="e">
        <f>O34/P34</f>
        <v>#DIV/0!</v>
      </c>
      <c r="T34" s="155" t="e">
        <f>R34/S34</f>
        <v>#DIV/0!</v>
      </c>
      <c r="U34" s="155"/>
      <c r="V34" s="155"/>
      <c r="W34" s="155" t="e">
        <f>U34/V34</f>
        <v>#DIV/0!</v>
      </c>
      <c r="Z34" s="155" t="e">
        <f>X34/Y34</f>
        <v>#DIV/0!</v>
      </c>
      <c r="AA34" s="156" t="e">
        <f>SUM(C34,F34,I34,L34,O34,R34,U34,X34)/SUM(D34,G34,J34,M34,P34,S34,V34,Y34)</f>
        <v>#DIV/0!</v>
      </c>
    </row>
    <row r="35" spans="1:27" s="154" customFormat="1" ht="14.25" customHeight="1">
      <c r="A35" s="152" t="s">
        <v>142</v>
      </c>
      <c r="B35" s="153" t="s">
        <v>5</v>
      </c>
      <c r="E35" s="155" t="e">
        <f>C35/D35</f>
        <v>#DIV/0!</v>
      </c>
      <c r="H35" s="156" t="e">
        <f>F35/G35</f>
        <v>#DIV/0!</v>
      </c>
      <c r="K35" s="155" t="e">
        <f>I35/J35</f>
        <v>#DIV/0!</v>
      </c>
      <c r="N35" s="155" t="e">
        <f>L35/M35</f>
        <v>#DIV/0!</v>
      </c>
      <c r="Q35" s="155" t="e">
        <f>O35/P35</f>
        <v>#DIV/0!</v>
      </c>
      <c r="T35" s="155" t="e">
        <f>R35/S35</f>
        <v>#DIV/0!</v>
      </c>
      <c r="U35" s="155"/>
      <c r="V35" s="155"/>
      <c r="W35" s="155" t="e">
        <f>U35/V35</f>
        <v>#DIV/0!</v>
      </c>
      <c r="Z35" s="155" t="e">
        <f>X35/Y35</f>
        <v>#DIV/0!</v>
      </c>
      <c r="AA35" s="156" t="e">
        <f>SUM(C35,F35,I35,L35,O35,R35,U35,X35)/SUM(D35,G35,J35,M35,P35,S35,V35,Y35)</f>
        <v>#DIV/0!</v>
      </c>
    </row>
    <row r="36" spans="1:27" s="154" customFormat="1" ht="14.25" customHeight="1">
      <c r="A36" s="154" t="s">
        <v>147</v>
      </c>
      <c r="B36" s="158" t="s">
        <v>5</v>
      </c>
      <c r="E36" s="155" t="e">
        <f>C36/D36</f>
        <v>#DIV/0!</v>
      </c>
      <c r="H36" s="156" t="e">
        <f>F36/G36</f>
        <v>#DIV/0!</v>
      </c>
      <c r="K36" s="155" t="e">
        <f>I36/J36</f>
        <v>#DIV/0!</v>
      </c>
      <c r="N36" s="155" t="e">
        <f>L36/M36</f>
        <v>#DIV/0!</v>
      </c>
      <c r="Q36" s="155" t="e">
        <f>O36/P36</f>
        <v>#DIV/0!</v>
      </c>
      <c r="T36" s="155" t="e">
        <f>R36/S36</f>
        <v>#DIV/0!</v>
      </c>
      <c r="U36" s="155"/>
      <c r="V36" s="155"/>
      <c r="W36" s="155" t="e">
        <f>U36/V36</f>
        <v>#DIV/0!</v>
      </c>
      <c r="Z36" s="155" t="e">
        <f>X36/Y36</f>
        <v>#DIV/0!</v>
      </c>
      <c r="AA36" s="156" t="e">
        <f>SUM(C36,F36,I36,L36,O36,R36,U36,X36)/SUM(D36,G36,J36,M36,P36,S36,V36,Y36)</f>
        <v>#DIV/0!</v>
      </c>
    </row>
    <row r="37" spans="1:27" s="154" customFormat="1" ht="14.25" customHeight="1">
      <c r="A37" s="152" t="s">
        <v>144</v>
      </c>
      <c r="B37" s="153" t="s">
        <v>7</v>
      </c>
      <c r="E37" s="155" t="e">
        <f>C37/D37</f>
        <v>#DIV/0!</v>
      </c>
      <c r="H37" s="156" t="e">
        <f>F37/G37</f>
        <v>#DIV/0!</v>
      </c>
      <c r="K37" s="155" t="e">
        <f>I37/J37</f>
        <v>#DIV/0!</v>
      </c>
      <c r="N37" s="155" t="e">
        <f>L37/M37</f>
        <v>#DIV/0!</v>
      </c>
      <c r="Q37" s="155" t="e">
        <f>O37/P37</f>
        <v>#DIV/0!</v>
      </c>
      <c r="T37" s="155" t="e">
        <f>R37/S37</f>
        <v>#DIV/0!</v>
      </c>
      <c r="U37" s="155"/>
      <c r="V37" s="155"/>
      <c r="W37" s="155" t="e">
        <f>U37/V37</f>
        <v>#DIV/0!</v>
      </c>
      <c r="Z37" s="155" t="e">
        <f>X37/Y37</f>
        <v>#DIV/0!</v>
      </c>
      <c r="AA37" s="156" t="e">
        <f>SUM(C37,F37,I37,L37,O37,R37,U37,X37)/SUM(D37,G37,J37,M37,P37,S37,V37,Y37)</f>
        <v>#DIV/0!</v>
      </c>
    </row>
    <row r="38" spans="1:29" s="154" customFormat="1" ht="14.25" customHeight="1">
      <c r="A38" s="152" t="s">
        <v>74</v>
      </c>
      <c r="B38" s="153" t="s">
        <v>5</v>
      </c>
      <c r="E38" s="155" t="e">
        <f t="shared" si="0"/>
        <v>#DIV/0!</v>
      </c>
      <c r="H38" s="156" t="e">
        <f t="shared" si="1"/>
        <v>#DIV/0!</v>
      </c>
      <c r="K38" s="155" t="e">
        <f t="shared" si="2"/>
        <v>#DIV/0!</v>
      </c>
      <c r="N38" s="155" t="e">
        <f t="shared" si="3"/>
        <v>#DIV/0!</v>
      </c>
      <c r="Q38" s="155" t="e">
        <f t="shared" si="4"/>
        <v>#DIV/0!</v>
      </c>
      <c r="T38" s="155" t="e">
        <f t="shared" si="5"/>
        <v>#DIV/0!</v>
      </c>
      <c r="U38" s="157"/>
      <c r="V38" s="157"/>
      <c r="W38" s="155" t="e">
        <f t="shared" si="6"/>
        <v>#DIV/0!</v>
      </c>
      <c r="Z38" s="155" t="e">
        <f t="shared" si="7"/>
        <v>#DIV/0!</v>
      </c>
      <c r="AA38" s="156" t="e">
        <f t="shared" si="8"/>
        <v>#DIV/0!</v>
      </c>
      <c r="AC38" s="152"/>
    </row>
    <row r="39" spans="1:29" s="154" customFormat="1" ht="14.25" customHeight="1">
      <c r="A39" s="152" t="s">
        <v>19</v>
      </c>
      <c r="B39" s="153" t="s">
        <v>7</v>
      </c>
      <c r="E39" s="155" t="e">
        <f t="shared" si="0"/>
        <v>#DIV/0!</v>
      </c>
      <c r="H39" s="156" t="e">
        <f t="shared" si="1"/>
        <v>#DIV/0!</v>
      </c>
      <c r="K39" s="155" t="e">
        <f t="shared" si="2"/>
        <v>#DIV/0!</v>
      </c>
      <c r="N39" s="155" t="e">
        <f t="shared" si="3"/>
        <v>#DIV/0!</v>
      </c>
      <c r="Q39" s="155" t="e">
        <f t="shared" si="4"/>
        <v>#DIV/0!</v>
      </c>
      <c r="T39" s="155" t="e">
        <f t="shared" si="5"/>
        <v>#DIV/0!</v>
      </c>
      <c r="U39" s="157"/>
      <c r="V39" s="157"/>
      <c r="W39" s="155" t="e">
        <f t="shared" si="6"/>
        <v>#DIV/0!</v>
      </c>
      <c r="Z39" s="155" t="e">
        <f t="shared" si="7"/>
        <v>#DIV/0!</v>
      </c>
      <c r="AA39" s="156" t="e">
        <f t="shared" si="8"/>
        <v>#DIV/0!</v>
      </c>
      <c r="AC39" s="152"/>
    </row>
    <row r="40" spans="1:27" s="154" customFormat="1" ht="14.25" customHeight="1">
      <c r="A40" s="152" t="s">
        <v>31</v>
      </c>
      <c r="B40" s="158" t="s">
        <v>9</v>
      </c>
      <c r="E40" s="155" t="e">
        <f t="shared" si="0"/>
        <v>#DIV/0!</v>
      </c>
      <c r="H40" s="156" t="e">
        <f t="shared" si="1"/>
        <v>#DIV/0!</v>
      </c>
      <c r="K40" s="155" t="e">
        <f t="shared" si="2"/>
        <v>#DIV/0!</v>
      </c>
      <c r="N40" s="155" t="e">
        <f t="shared" si="3"/>
        <v>#DIV/0!</v>
      </c>
      <c r="Q40" s="155" t="e">
        <f t="shared" si="4"/>
        <v>#DIV/0!</v>
      </c>
      <c r="T40" s="155" t="e">
        <f t="shared" si="5"/>
        <v>#DIV/0!</v>
      </c>
      <c r="U40" s="157"/>
      <c r="V40" s="157"/>
      <c r="W40" s="155" t="e">
        <f t="shared" si="6"/>
        <v>#DIV/0!</v>
      </c>
      <c r="Z40" s="155" t="e">
        <f t="shared" si="7"/>
        <v>#DIV/0!</v>
      </c>
      <c r="AA40" s="156" t="e">
        <f t="shared" si="8"/>
        <v>#DIV/0!</v>
      </c>
    </row>
    <row r="41" spans="1:27" s="154" customFormat="1" ht="14.25" customHeight="1">
      <c r="A41" s="152" t="s">
        <v>145</v>
      </c>
      <c r="B41" s="153" t="s">
        <v>5</v>
      </c>
      <c r="E41" s="155" t="e">
        <f>C41/D41</f>
        <v>#DIV/0!</v>
      </c>
      <c r="H41" s="156" t="e">
        <f>F41/G41</f>
        <v>#DIV/0!</v>
      </c>
      <c r="K41" s="155" t="e">
        <f>I41/J41</f>
        <v>#DIV/0!</v>
      </c>
      <c r="N41" s="155" t="e">
        <f>L41/M41</f>
        <v>#DIV/0!</v>
      </c>
      <c r="Q41" s="155" t="e">
        <f>O41/P41</f>
        <v>#DIV/0!</v>
      </c>
      <c r="T41" s="155" t="e">
        <f>R41/S41</f>
        <v>#DIV/0!</v>
      </c>
      <c r="U41" s="155"/>
      <c r="V41" s="155"/>
      <c r="W41" s="155" t="e">
        <f>U41/V41</f>
        <v>#DIV/0!</v>
      </c>
      <c r="Z41" s="155" t="e">
        <f>X41/Y41</f>
        <v>#DIV/0!</v>
      </c>
      <c r="AA41" s="156" t="e">
        <f>SUM(C41,F41,I41,L41,O41,R41,U41,X41)/SUM(D41,G41,J41,M41,P41,S41,V41,Y41)</f>
        <v>#DIV/0!</v>
      </c>
    </row>
    <row r="42" spans="1:29" s="154" customFormat="1" ht="14.25" customHeight="1">
      <c r="A42" s="152" t="s">
        <v>20</v>
      </c>
      <c r="B42" s="153" t="s">
        <v>5</v>
      </c>
      <c r="E42" s="155" t="e">
        <f t="shared" si="0"/>
        <v>#DIV/0!</v>
      </c>
      <c r="H42" s="156" t="e">
        <f t="shared" si="1"/>
        <v>#DIV/0!</v>
      </c>
      <c r="K42" s="155" t="e">
        <f t="shared" si="2"/>
        <v>#DIV/0!</v>
      </c>
      <c r="N42" s="155" t="e">
        <f t="shared" si="3"/>
        <v>#DIV/0!</v>
      </c>
      <c r="Q42" s="155" t="e">
        <f t="shared" si="4"/>
        <v>#DIV/0!</v>
      </c>
      <c r="T42" s="155" t="e">
        <f t="shared" si="5"/>
        <v>#DIV/0!</v>
      </c>
      <c r="U42" s="157"/>
      <c r="V42" s="157"/>
      <c r="W42" s="155" t="e">
        <f t="shared" si="6"/>
        <v>#DIV/0!</v>
      </c>
      <c r="Z42" s="155" t="e">
        <f t="shared" si="7"/>
        <v>#DIV/0!</v>
      </c>
      <c r="AA42" s="156" t="e">
        <f t="shared" si="8"/>
        <v>#DIV/0!</v>
      </c>
      <c r="AC42" s="152"/>
    </row>
    <row r="43" spans="1:27" s="154" customFormat="1" ht="14.25" customHeight="1">
      <c r="A43" s="154" t="s">
        <v>151</v>
      </c>
      <c r="B43" s="158" t="s">
        <v>5</v>
      </c>
      <c r="E43" s="155" t="e">
        <f>C43/D43</f>
        <v>#DIV/0!</v>
      </c>
      <c r="H43" s="156" t="e">
        <f>F43/G43</f>
        <v>#DIV/0!</v>
      </c>
      <c r="K43" s="155" t="e">
        <f>I43/J43</f>
        <v>#DIV/0!</v>
      </c>
      <c r="N43" s="155" t="e">
        <f>L43/M43</f>
        <v>#DIV/0!</v>
      </c>
      <c r="Q43" s="155" t="e">
        <f>O43/P43</f>
        <v>#DIV/0!</v>
      </c>
      <c r="T43" s="155" t="e">
        <f>R43/S43</f>
        <v>#DIV/0!</v>
      </c>
      <c r="U43" s="155"/>
      <c r="V43" s="155"/>
      <c r="W43" s="155" t="e">
        <f>U43/V43</f>
        <v>#DIV/0!</v>
      </c>
      <c r="Z43" s="155" t="e">
        <f>X43/Y43</f>
        <v>#DIV/0!</v>
      </c>
      <c r="AA43" s="156" t="e">
        <f>SUM(C43,F43,I43,L43,O43,R43,U43,X43)/SUM(D43,G43,J43,M43,P43,S43,V43,Y43)</f>
        <v>#DIV/0!</v>
      </c>
    </row>
    <row r="44" spans="1:27" s="154" customFormat="1" ht="14.25" customHeight="1">
      <c r="A44" s="154" t="s">
        <v>153</v>
      </c>
      <c r="B44" s="158" t="s">
        <v>7</v>
      </c>
      <c r="E44" s="155" t="e">
        <f>C44/D44</f>
        <v>#DIV/0!</v>
      </c>
      <c r="H44" s="156" t="e">
        <f>F44/G44</f>
        <v>#DIV/0!</v>
      </c>
      <c r="K44" s="155" t="e">
        <f>I44/J44</f>
        <v>#DIV/0!</v>
      </c>
      <c r="N44" s="155" t="e">
        <f>L44/M44</f>
        <v>#DIV/0!</v>
      </c>
      <c r="Q44" s="155" t="e">
        <f>O44/P44</f>
        <v>#DIV/0!</v>
      </c>
      <c r="T44" s="155" t="e">
        <f>R44/S44</f>
        <v>#DIV/0!</v>
      </c>
      <c r="U44" s="155"/>
      <c r="V44" s="155"/>
      <c r="W44" s="155" t="e">
        <f>U44/V44</f>
        <v>#DIV/0!</v>
      </c>
      <c r="Z44" s="155" t="e">
        <f>X44/Y44</f>
        <v>#DIV/0!</v>
      </c>
      <c r="AA44" s="156" t="e">
        <f>SUM(C44,F44,I44,L44,O44,R44,U44,X44)/SUM(D44,G44,J44,M44,P44,S44,V44,Y44)</f>
        <v>#DIV/0!</v>
      </c>
    </row>
    <row r="45" spans="1:27" s="154" customFormat="1" ht="14.25" customHeight="1">
      <c r="A45" s="152" t="s">
        <v>141</v>
      </c>
      <c r="B45" s="153" t="s">
        <v>7</v>
      </c>
      <c r="E45" s="155" t="e">
        <f>C45/D45</f>
        <v>#DIV/0!</v>
      </c>
      <c r="H45" s="156" t="e">
        <f>F45/G45</f>
        <v>#DIV/0!</v>
      </c>
      <c r="K45" s="155" t="e">
        <f>I45/J45</f>
        <v>#DIV/0!</v>
      </c>
      <c r="N45" s="155" t="e">
        <f>L45/M45</f>
        <v>#DIV/0!</v>
      </c>
      <c r="Q45" s="155" t="e">
        <f>O45/P45</f>
        <v>#DIV/0!</v>
      </c>
      <c r="T45" s="155" t="e">
        <f>R45/S45</f>
        <v>#DIV/0!</v>
      </c>
      <c r="U45" s="157"/>
      <c r="V45" s="157"/>
      <c r="W45" s="155" t="e">
        <f>U45/V45</f>
        <v>#DIV/0!</v>
      </c>
      <c r="Z45" s="155" t="e">
        <f>X45/Y45</f>
        <v>#DIV/0!</v>
      </c>
      <c r="AA45" s="156" t="e">
        <f>SUM(C45,F45,I45,L45,O45,R45,U45,X45)/SUM(D45,G45,J45,M45,P45,S45,V45,Y45)</f>
        <v>#DIV/0!</v>
      </c>
    </row>
    <row r="46" spans="1:29" s="154" customFormat="1" ht="14.25" customHeight="1">
      <c r="A46" s="152" t="s">
        <v>21</v>
      </c>
      <c r="B46" s="153" t="s">
        <v>8</v>
      </c>
      <c r="E46" s="155" t="e">
        <f t="shared" si="0"/>
        <v>#DIV/0!</v>
      </c>
      <c r="H46" s="156" t="e">
        <f t="shared" si="1"/>
        <v>#DIV/0!</v>
      </c>
      <c r="K46" s="155" t="e">
        <f t="shared" si="2"/>
        <v>#DIV/0!</v>
      </c>
      <c r="N46" s="155" t="e">
        <f t="shared" si="3"/>
        <v>#DIV/0!</v>
      </c>
      <c r="Q46" s="155" t="e">
        <f t="shared" si="4"/>
        <v>#DIV/0!</v>
      </c>
      <c r="T46" s="155" t="e">
        <f t="shared" si="5"/>
        <v>#DIV/0!</v>
      </c>
      <c r="U46" s="157"/>
      <c r="V46" s="157"/>
      <c r="W46" s="155" t="e">
        <f t="shared" si="6"/>
        <v>#DIV/0!</v>
      </c>
      <c r="Z46" s="155" t="e">
        <f t="shared" si="7"/>
        <v>#DIV/0!</v>
      </c>
      <c r="AA46" s="156" t="e">
        <f t="shared" si="8"/>
        <v>#DIV/0!</v>
      </c>
      <c r="AC46" s="152"/>
    </row>
    <row r="47" spans="1:29" s="154" customFormat="1" ht="14.25" customHeight="1">
      <c r="A47" s="152" t="s">
        <v>22</v>
      </c>
      <c r="B47" s="153" t="s">
        <v>8</v>
      </c>
      <c r="E47" s="155" t="e">
        <f t="shared" si="0"/>
        <v>#DIV/0!</v>
      </c>
      <c r="H47" s="156" t="e">
        <f t="shared" si="1"/>
        <v>#DIV/0!</v>
      </c>
      <c r="K47" s="155" t="e">
        <f t="shared" si="2"/>
        <v>#DIV/0!</v>
      </c>
      <c r="N47" s="155" t="e">
        <f t="shared" si="3"/>
        <v>#DIV/0!</v>
      </c>
      <c r="Q47" s="155" t="e">
        <f t="shared" si="4"/>
        <v>#DIV/0!</v>
      </c>
      <c r="T47" s="155" t="e">
        <f t="shared" si="5"/>
        <v>#DIV/0!</v>
      </c>
      <c r="U47" s="157"/>
      <c r="V47" s="157"/>
      <c r="W47" s="155" t="e">
        <f t="shared" si="6"/>
        <v>#DIV/0!</v>
      </c>
      <c r="Z47" s="155" t="e">
        <f t="shared" si="7"/>
        <v>#DIV/0!</v>
      </c>
      <c r="AA47" s="156" t="e">
        <f t="shared" si="8"/>
        <v>#DIV/0!</v>
      </c>
      <c r="AC47" s="152"/>
    </row>
    <row r="48" spans="1:29" s="154" customFormat="1" ht="14.25" customHeight="1">
      <c r="A48" s="152" t="s">
        <v>66</v>
      </c>
      <c r="B48" s="153" t="s">
        <v>8</v>
      </c>
      <c r="E48" s="155" t="e">
        <f t="shared" si="0"/>
        <v>#DIV/0!</v>
      </c>
      <c r="H48" s="156" t="e">
        <f t="shared" si="1"/>
        <v>#DIV/0!</v>
      </c>
      <c r="K48" s="155" t="e">
        <f t="shared" si="2"/>
        <v>#DIV/0!</v>
      </c>
      <c r="N48" s="155" t="e">
        <f t="shared" si="3"/>
        <v>#DIV/0!</v>
      </c>
      <c r="Q48" s="155" t="e">
        <f t="shared" si="4"/>
        <v>#DIV/0!</v>
      </c>
      <c r="T48" s="155" t="e">
        <f t="shared" si="5"/>
        <v>#DIV/0!</v>
      </c>
      <c r="U48" s="157"/>
      <c r="V48" s="157"/>
      <c r="W48" s="155" t="e">
        <f t="shared" si="6"/>
        <v>#DIV/0!</v>
      </c>
      <c r="Z48" s="155" t="e">
        <f t="shared" si="7"/>
        <v>#DIV/0!</v>
      </c>
      <c r="AA48" s="156" t="e">
        <f t="shared" si="8"/>
        <v>#DIV/0!</v>
      </c>
      <c r="AC48" s="152"/>
    </row>
    <row r="49" spans="1:29" s="154" customFormat="1" ht="14.25" customHeight="1">
      <c r="A49" s="152" t="s">
        <v>118</v>
      </c>
      <c r="B49" s="153" t="s">
        <v>8</v>
      </c>
      <c r="E49" s="155" t="e">
        <f t="shared" si="0"/>
        <v>#DIV/0!</v>
      </c>
      <c r="H49" s="156" t="e">
        <f t="shared" si="1"/>
        <v>#DIV/0!</v>
      </c>
      <c r="K49" s="155" t="e">
        <f t="shared" si="2"/>
        <v>#DIV/0!</v>
      </c>
      <c r="N49" s="155" t="e">
        <f t="shared" si="3"/>
        <v>#DIV/0!</v>
      </c>
      <c r="Q49" s="155" t="e">
        <f t="shared" si="4"/>
        <v>#DIV/0!</v>
      </c>
      <c r="T49" s="155" t="e">
        <f t="shared" si="5"/>
        <v>#DIV/0!</v>
      </c>
      <c r="U49" s="157"/>
      <c r="V49" s="157"/>
      <c r="W49" s="155" t="e">
        <f t="shared" si="6"/>
        <v>#DIV/0!</v>
      </c>
      <c r="Z49" s="155" t="e">
        <f t="shared" si="7"/>
        <v>#DIV/0!</v>
      </c>
      <c r="AA49" s="156" t="e">
        <f t="shared" si="8"/>
        <v>#DIV/0!</v>
      </c>
      <c r="AC49" s="152"/>
    </row>
    <row r="50" spans="1:27" s="154" customFormat="1" ht="14.25" customHeight="1">
      <c r="A50" s="154" t="s">
        <v>156</v>
      </c>
      <c r="B50" s="158" t="s">
        <v>5</v>
      </c>
      <c r="E50" s="155" t="e">
        <f>C50/D50</f>
        <v>#DIV/0!</v>
      </c>
      <c r="H50" s="156" t="e">
        <f>F50/G50</f>
        <v>#DIV/0!</v>
      </c>
      <c r="K50" s="155" t="e">
        <f>I50/J50</f>
        <v>#DIV/0!</v>
      </c>
      <c r="N50" s="155" t="e">
        <f>L50/M50</f>
        <v>#DIV/0!</v>
      </c>
      <c r="Q50" s="155" t="e">
        <f>O50/P50</f>
        <v>#DIV/0!</v>
      </c>
      <c r="T50" s="155" t="e">
        <f>R50/S50</f>
        <v>#DIV/0!</v>
      </c>
      <c r="U50" s="155"/>
      <c r="V50" s="155"/>
      <c r="W50" s="155" t="e">
        <f>U50/V50</f>
        <v>#DIV/0!</v>
      </c>
      <c r="Z50" s="155" t="e">
        <f>X50/Y50</f>
        <v>#DIV/0!</v>
      </c>
      <c r="AA50" s="156" t="e">
        <f>SUM(C50,F50,I50,L50,O50,R50,U50,X50)/SUM(D50,G50,J50,M50,P50,S50,V50,Y50)</f>
        <v>#DIV/0!</v>
      </c>
    </row>
    <row r="51" spans="1:29" s="154" customFormat="1" ht="14.25" customHeight="1">
      <c r="A51" s="152" t="s">
        <v>119</v>
      </c>
      <c r="B51" s="153" t="s">
        <v>8</v>
      </c>
      <c r="E51" s="155" t="e">
        <f t="shared" si="0"/>
        <v>#DIV/0!</v>
      </c>
      <c r="H51" s="156" t="e">
        <f t="shared" si="1"/>
        <v>#DIV/0!</v>
      </c>
      <c r="K51" s="155" t="e">
        <f t="shared" si="2"/>
        <v>#DIV/0!</v>
      </c>
      <c r="N51" s="155" t="e">
        <f t="shared" si="3"/>
        <v>#DIV/0!</v>
      </c>
      <c r="Q51" s="155" t="e">
        <f t="shared" si="4"/>
        <v>#DIV/0!</v>
      </c>
      <c r="T51" s="155" t="e">
        <f t="shared" si="5"/>
        <v>#DIV/0!</v>
      </c>
      <c r="U51" s="157"/>
      <c r="V51" s="157"/>
      <c r="W51" s="155" t="e">
        <f t="shared" si="6"/>
        <v>#DIV/0!</v>
      </c>
      <c r="Z51" s="155" t="e">
        <f t="shared" si="7"/>
        <v>#DIV/0!</v>
      </c>
      <c r="AA51" s="156" t="e">
        <f t="shared" si="8"/>
        <v>#DIV/0!</v>
      </c>
      <c r="AC51" s="152"/>
    </row>
    <row r="52" spans="1:27" s="154" customFormat="1" ht="14.25" customHeight="1">
      <c r="A52" s="152" t="s">
        <v>39</v>
      </c>
      <c r="B52" s="158" t="s">
        <v>7</v>
      </c>
      <c r="E52" s="155" t="e">
        <f t="shared" si="0"/>
        <v>#DIV/0!</v>
      </c>
      <c r="H52" s="156" t="e">
        <f t="shared" si="1"/>
        <v>#DIV/0!</v>
      </c>
      <c r="K52" s="155" t="e">
        <f t="shared" si="2"/>
        <v>#DIV/0!</v>
      </c>
      <c r="N52" s="155" t="e">
        <f t="shared" si="3"/>
        <v>#DIV/0!</v>
      </c>
      <c r="Q52" s="155" t="e">
        <f t="shared" si="4"/>
        <v>#DIV/0!</v>
      </c>
      <c r="T52" s="155" t="e">
        <f t="shared" si="5"/>
        <v>#DIV/0!</v>
      </c>
      <c r="U52" s="157"/>
      <c r="V52" s="157"/>
      <c r="W52" s="155" t="e">
        <f t="shared" si="6"/>
        <v>#DIV/0!</v>
      </c>
      <c r="Z52" s="155" t="e">
        <f t="shared" si="7"/>
        <v>#DIV/0!</v>
      </c>
      <c r="AA52" s="156" t="e">
        <f t="shared" si="8"/>
        <v>#DIV/0!</v>
      </c>
    </row>
    <row r="53" spans="5:27" s="154" customFormat="1" ht="14.25">
      <c r="E53" s="155" t="e">
        <f>C53/D53</f>
        <v>#DIV/0!</v>
      </c>
      <c r="H53" s="156" t="e">
        <f>F53/G53</f>
        <v>#DIV/0!</v>
      </c>
      <c r="K53" s="155" t="e">
        <f>I53/J53</f>
        <v>#DIV/0!</v>
      </c>
      <c r="N53" s="155" t="e">
        <f>L53/M53</f>
        <v>#DIV/0!</v>
      </c>
      <c r="Q53" s="155" t="e">
        <f>O53/P53</f>
        <v>#DIV/0!</v>
      </c>
      <c r="T53" s="155" t="e">
        <f>R53/S53</f>
        <v>#DIV/0!</v>
      </c>
      <c r="U53" s="155"/>
      <c r="V53" s="155"/>
      <c r="W53" s="155" t="e">
        <f>U53/V53</f>
        <v>#DIV/0!</v>
      </c>
      <c r="Z53" s="155" t="e">
        <f>X53/Y53</f>
        <v>#DIV/0!</v>
      </c>
      <c r="AA53" s="156" t="e">
        <f>SUM(C53,F53,I53,L53,O53,R53,U53,X53)/SUM(D53,G53,J53,M53,P53,S53,V53,Y53)</f>
        <v>#DIV/0!</v>
      </c>
    </row>
    <row r="54" spans="5:27" ht="14.25">
      <c r="E54" s="155" t="e">
        <f>C54/D54</f>
        <v>#DIV/0!</v>
      </c>
      <c r="H54" s="156" t="e">
        <f>F54/G54</f>
        <v>#DIV/0!</v>
      </c>
      <c r="K54" s="155" t="e">
        <f>I54/J54</f>
        <v>#DIV/0!</v>
      </c>
      <c r="N54" s="155" t="e">
        <f>L54/M54</f>
        <v>#DIV/0!</v>
      </c>
      <c r="Q54" s="155" t="e">
        <f>O54/P54</f>
        <v>#DIV/0!</v>
      </c>
      <c r="T54" s="155" t="e">
        <f>R54/S54</f>
        <v>#DIV/0!</v>
      </c>
      <c r="W54" s="155" t="e">
        <f>U54/V54</f>
        <v>#DIV/0!</v>
      </c>
      <c r="Z54" s="155" t="e">
        <f>X54/Y54</f>
        <v>#DIV/0!</v>
      </c>
      <c r="AA54" s="156" t="e">
        <f>SUM(C54,F54,I54,L54,O54,R54,U54,X54)/SUM(D54,G54,J54,M54,P54,S54,V54,Y54)</f>
        <v>#DIV/0!</v>
      </c>
    </row>
    <row r="55" spans="5:27" ht="14.25">
      <c r="E55" s="155" t="e">
        <f>C55/D55</f>
        <v>#DIV/0!</v>
      </c>
      <c r="H55" s="156" t="e">
        <f>F55/G55</f>
        <v>#DIV/0!</v>
      </c>
      <c r="K55" s="155" t="e">
        <f>I55/J55</f>
        <v>#DIV/0!</v>
      </c>
      <c r="N55" s="155" t="e">
        <f>L55/M55</f>
        <v>#DIV/0!</v>
      </c>
      <c r="Q55" s="155" t="e">
        <f>O55/P55</f>
        <v>#DIV/0!</v>
      </c>
      <c r="T55" s="155" t="e">
        <f>R55/S55</f>
        <v>#DIV/0!</v>
      </c>
      <c r="W55" s="155" t="e">
        <f>U55/V55</f>
        <v>#DIV/0!</v>
      </c>
      <c r="Z55" s="155" t="e">
        <f>X55/Y55</f>
        <v>#DIV/0!</v>
      </c>
      <c r="AA55" s="156" t="e">
        <f>SUM(C55,F55,I55,L55,O55,R55,U55,X55)/SUM(D55,G55,J55,M55,P55,S55,V55,Y55)</f>
        <v>#DIV/0!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C67">
      <selection activeCell="R17" sqref="R17"/>
    </sheetView>
  </sheetViews>
  <sheetFormatPr defaultColWidth="9.140625" defaultRowHeight="12.75"/>
  <cols>
    <col min="1" max="1" width="30.00390625" style="54" customWidth="1"/>
    <col min="2" max="4" width="9.140625" style="54" customWidth="1"/>
    <col min="5" max="5" width="9.140625" style="64" customWidth="1"/>
    <col min="6" max="7" width="9.140625" style="54" customWidth="1"/>
    <col min="8" max="8" width="9.140625" style="64" customWidth="1"/>
    <col min="9" max="10" width="9.140625" style="54" customWidth="1"/>
    <col min="11" max="11" width="9.140625" style="64" customWidth="1"/>
    <col min="12" max="13" width="9.140625" style="54" customWidth="1"/>
    <col min="14" max="14" width="9.140625" style="64" customWidth="1"/>
    <col min="15" max="16" width="9.140625" style="54" customWidth="1"/>
    <col min="17" max="17" width="9.140625" style="94" customWidth="1"/>
    <col min="18" max="18" width="9.140625" style="65" customWidth="1"/>
    <col min="19" max="19" width="9.140625" style="104" customWidth="1"/>
    <col min="20" max="16384" width="9.140625" style="54" customWidth="1"/>
  </cols>
  <sheetData>
    <row r="1" spans="2:18" ht="12.75">
      <c r="B1" s="55" t="s">
        <v>80</v>
      </c>
      <c r="C1" s="55" t="s">
        <v>96</v>
      </c>
      <c r="D1" s="55"/>
      <c r="E1" s="56"/>
      <c r="F1" s="55" t="s">
        <v>97</v>
      </c>
      <c r="G1" s="55"/>
      <c r="H1" s="56"/>
      <c r="I1" s="55" t="s">
        <v>98</v>
      </c>
      <c r="J1" s="55"/>
      <c r="K1" s="56"/>
      <c r="L1" s="55" t="s">
        <v>99</v>
      </c>
      <c r="M1" s="55"/>
      <c r="N1" s="56"/>
      <c r="O1" s="55" t="s">
        <v>100</v>
      </c>
      <c r="P1" s="55"/>
      <c r="Q1" s="92"/>
      <c r="R1" s="57"/>
    </row>
    <row r="2" spans="2:18" ht="12.75">
      <c r="B2" s="55" t="s">
        <v>81</v>
      </c>
      <c r="C2" s="55" t="s">
        <v>51</v>
      </c>
      <c r="D2" s="55" t="s">
        <v>52</v>
      </c>
      <c r="E2" s="56" t="s">
        <v>53</v>
      </c>
      <c r="F2" s="55" t="s">
        <v>51</v>
      </c>
      <c r="G2" s="55" t="s">
        <v>52</v>
      </c>
      <c r="H2" s="56" t="s">
        <v>53</v>
      </c>
      <c r="I2" s="55" t="s">
        <v>51</v>
      </c>
      <c r="J2" s="55" t="s">
        <v>52</v>
      </c>
      <c r="K2" s="56" t="s">
        <v>53</v>
      </c>
      <c r="L2" s="55" t="s">
        <v>51</v>
      </c>
      <c r="M2" s="55" t="s">
        <v>52</v>
      </c>
      <c r="N2" s="56" t="s">
        <v>53</v>
      </c>
      <c r="O2" s="55" t="s">
        <v>51</v>
      </c>
      <c r="P2" s="55" t="s">
        <v>52</v>
      </c>
      <c r="Q2" s="92" t="s">
        <v>53</v>
      </c>
      <c r="R2" s="58" t="s">
        <v>54</v>
      </c>
    </row>
    <row r="3" spans="1:18" ht="18">
      <c r="A3" s="59" t="s">
        <v>82</v>
      </c>
      <c r="B3" s="60">
        <v>1.27</v>
      </c>
      <c r="C3" s="54">
        <v>22</v>
      </c>
      <c r="D3" s="54">
        <v>30</v>
      </c>
      <c r="E3" s="61">
        <f aca="true" t="shared" si="0" ref="E3:E79">C3/D3</f>
        <v>0.7333333333333333</v>
      </c>
      <c r="H3" s="61" t="e">
        <f aca="true" t="shared" si="1" ref="H3:H41">F3/G3</f>
        <v>#DIV/0!</v>
      </c>
      <c r="K3" s="61" t="e">
        <f aca="true" t="shared" si="2" ref="K3:K79">I3/J3</f>
        <v>#DIV/0!</v>
      </c>
      <c r="N3" s="61" t="e">
        <f aca="true" t="shared" si="3" ref="N3:N79">L3/M3</f>
        <v>#DIV/0!</v>
      </c>
      <c r="Q3" s="93" t="e">
        <f aca="true" t="shared" si="4" ref="Q3:Q40">O3/P3</f>
        <v>#DIV/0!</v>
      </c>
      <c r="R3" s="57">
        <f>SUM(C3,F3,I3,L3,O3)/SUM(D3,G3,J3,M3,P3)</f>
        <v>0.7333333333333333</v>
      </c>
    </row>
    <row r="4" spans="1:19" ht="18">
      <c r="A4" s="62" t="s">
        <v>11</v>
      </c>
      <c r="B4" s="63">
        <v>1.48</v>
      </c>
      <c r="C4" s="54">
        <v>29</v>
      </c>
      <c r="D4" s="54">
        <v>30</v>
      </c>
      <c r="E4" s="61">
        <f t="shared" si="0"/>
        <v>0.9666666666666667</v>
      </c>
      <c r="F4" s="54">
        <v>29</v>
      </c>
      <c r="G4" s="54">
        <v>13</v>
      </c>
      <c r="H4" s="61">
        <f t="shared" si="1"/>
        <v>2.230769230769231</v>
      </c>
      <c r="I4" s="54">
        <v>28</v>
      </c>
      <c r="J4" s="54">
        <v>34</v>
      </c>
      <c r="K4" s="61">
        <f t="shared" si="2"/>
        <v>0.8235294117647058</v>
      </c>
      <c r="L4" s="54">
        <v>21</v>
      </c>
      <c r="M4" s="54">
        <v>23</v>
      </c>
      <c r="N4" s="61">
        <f t="shared" si="3"/>
        <v>0.9130434782608695</v>
      </c>
      <c r="Q4" s="93" t="e">
        <f t="shared" si="4"/>
        <v>#DIV/0!</v>
      </c>
      <c r="R4" s="57">
        <f>SUM(C4,F4,I4,L4,O4)/SUM(D4,G4,J4,M4,P4)</f>
        <v>1.07</v>
      </c>
      <c r="S4" s="104">
        <v>0.93</v>
      </c>
    </row>
    <row r="5" spans="1:18" ht="18">
      <c r="A5" s="62" t="s">
        <v>61</v>
      </c>
      <c r="B5" s="59"/>
      <c r="C5" s="54">
        <v>15</v>
      </c>
      <c r="D5" s="54">
        <v>59</v>
      </c>
      <c r="E5" s="61">
        <f t="shared" si="0"/>
        <v>0.2542372881355932</v>
      </c>
      <c r="H5" s="61" t="e">
        <f t="shared" si="1"/>
        <v>#DIV/0!</v>
      </c>
      <c r="K5" s="61" t="e">
        <f t="shared" si="2"/>
        <v>#DIV/0!</v>
      </c>
      <c r="N5" s="61" t="e">
        <f t="shared" si="3"/>
        <v>#DIV/0!</v>
      </c>
      <c r="Q5" s="93" t="e">
        <f t="shared" si="4"/>
        <v>#DIV/0!</v>
      </c>
      <c r="R5" s="57">
        <f aca="true" t="shared" si="5" ref="R5:R79">SUM(C5,F5,I5,L5,O5)/SUM(D5,G5,J5,M5,P5)</f>
        <v>0.2542372881355932</v>
      </c>
    </row>
    <row r="6" spans="1:19" ht="18">
      <c r="A6" s="62" t="s">
        <v>107</v>
      </c>
      <c r="B6" s="59"/>
      <c r="C6" s="54">
        <v>29</v>
      </c>
      <c r="D6" s="54">
        <v>22</v>
      </c>
      <c r="E6" s="61">
        <f>C6/D6</f>
        <v>1.3181818181818181</v>
      </c>
      <c r="F6" s="54">
        <v>29</v>
      </c>
      <c r="G6" s="54">
        <v>30</v>
      </c>
      <c r="H6" s="61">
        <f t="shared" si="1"/>
        <v>0.9666666666666667</v>
      </c>
      <c r="I6" s="54">
        <v>29</v>
      </c>
      <c r="J6" s="54">
        <v>33</v>
      </c>
      <c r="K6" s="61">
        <f t="shared" si="2"/>
        <v>0.8787878787878788</v>
      </c>
      <c r="L6" s="54">
        <v>29</v>
      </c>
      <c r="M6" s="54">
        <v>41</v>
      </c>
      <c r="N6" s="61">
        <f t="shared" si="3"/>
        <v>0.7073170731707317</v>
      </c>
      <c r="Q6" s="93" t="e">
        <f t="shared" si="4"/>
        <v>#DIV/0!</v>
      </c>
      <c r="R6" s="57">
        <f t="shared" si="5"/>
        <v>0.9206349206349206</v>
      </c>
      <c r="S6" s="104">
        <v>0.9</v>
      </c>
    </row>
    <row r="7" spans="1:19" ht="18">
      <c r="A7" s="62" t="s">
        <v>12</v>
      </c>
      <c r="B7" s="63">
        <v>2.5</v>
      </c>
      <c r="C7" s="54">
        <v>27</v>
      </c>
      <c r="D7" s="54">
        <v>13</v>
      </c>
      <c r="E7" s="61">
        <f t="shared" si="0"/>
        <v>2.076923076923077</v>
      </c>
      <c r="H7" s="61" t="e">
        <f t="shared" si="1"/>
        <v>#DIV/0!</v>
      </c>
      <c r="K7" s="61" t="e">
        <f t="shared" si="2"/>
        <v>#DIV/0!</v>
      </c>
      <c r="N7" s="61" t="e">
        <f t="shared" si="3"/>
        <v>#DIV/0!</v>
      </c>
      <c r="Q7" s="93" t="e">
        <f t="shared" si="4"/>
        <v>#DIV/0!</v>
      </c>
      <c r="R7" s="57">
        <f>SUM(C7,F7,I7,L7,O7)/SUM(D7,G7,J7,M7,P7)</f>
        <v>2.076923076923077</v>
      </c>
      <c r="S7" s="104">
        <v>1.77</v>
      </c>
    </row>
    <row r="8" spans="1:19" ht="18">
      <c r="A8" s="62" t="s">
        <v>13</v>
      </c>
      <c r="B8" s="63">
        <v>2</v>
      </c>
      <c r="C8" s="54">
        <v>34</v>
      </c>
      <c r="D8" s="54">
        <v>19</v>
      </c>
      <c r="E8" s="61">
        <f t="shared" si="0"/>
        <v>1.7894736842105263</v>
      </c>
      <c r="F8" s="54">
        <v>35</v>
      </c>
      <c r="G8" s="54">
        <v>30</v>
      </c>
      <c r="H8" s="61">
        <f t="shared" si="1"/>
        <v>1.1666666666666667</v>
      </c>
      <c r="I8" s="54">
        <v>35</v>
      </c>
      <c r="J8" s="54">
        <v>31</v>
      </c>
      <c r="K8" s="61">
        <f t="shared" si="2"/>
        <v>1.1290322580645162</v>
      </c>
      <c r="L8" s="54">
        <v>31</v>
      </c>
      <c r="M8" s="54">
        <v>18</v>
      </c>
      <c r="N8" s="61">
        <f t="shared" si="3"/>
        <v>1.7222222222222223</v>
      </c>
      <c r="Q8" s="93" t="e">
        <f t="shared" si="4"/>
        <v>#DIV/0!</v>
      </c>
      <c r="R8" s="57">
        <f t="shared" si="5"/>
        <v>1.3775510204081634</v>
      </c>
      <c r="S8" s="104">
        <v>1.24</v>
      </c>
    </row>
    <row r="9" spans="1:18" ht="18">
      <c r="A9" s="62" t="s">
        <v>69</v>
      </c>
      <c r="B9" s="63">
        <v>1.55</v>
      </c>
      <c r="C9" s="54">
        <v>29</v>
      </c>
      <c r="D9" s="54">
        <v>28</v>
      </c>
      <c r="E9" s="61">
        <f t="shared" si="0"/>
        <v>1.0357142857142858</v>
      </c>
      <c r="F9" s="54">
        <v>29</v>
      </c>
      <c r="G9" s="54">
        <v>47</v>
      </c>
      <c r="H9" s="61">
        <f t="shared" si="1"/>
        <v>0.6170212765957447</v>
      </c>
      <c r="I9" s="54">
        <v>29</v>
      </c>
      <c r="J9" s="54">
        <v>27</v>
      </c>
      <c r="K9" s="61">
        <f t="shared" si="2"/>
        <v>1.0740740740740742</v>
      </c>
      <c r="N9" s="61" t="e">
        <f t="shared" si="3"/>
        <v>#DIV/0!</v>
      </c>
      <c r="Q9" s="93" t="e">
        <f t="shared" si="4"/>
        <v>#DIV/0!</v>
      </c>
      <c r="R9" s="57">
        <f t="shared" si="5"/>
        <v>0.8529411764705882</v>
      </c>
    </row>
    <row r="10" spans="1:18" ht="18">
      <c r="A10" s="62" t="s">
        <v>83</v>
      </c>
      <c r="B10" s="63">
        <v>3.5</v>
      </c>
      <c r="C10" s="54">
        <v>40</v>
      </c>
      <c r="D10" s="54">
        <v>14</v>
      </c>
      <c r="E10" s="61">
        <f t="shared" si="0"/>
        <v>2.857142857142857</v>
      </c>
      <c r="F10" s="54">
        <v>64</v>
      </c>
      <c r="G10" s="54">
        <v>38</v>
      </c>
      <c r="H10" s="61">
        <f t="shared" si="1"/>
        <v>1.6842105263157894</v>
      </c>
      <c r="K10" s="61" t="e">
        <f t="shared" si="2"/>
        <v>#DIV/0!</v>
      </c>
      <c r="N10" s="61" t="e">
        <f t="shared" si="3"/>
        <v>#DIV/0!</v>
      </c>
      <c r="Q10" s="93" t="e">
        <f t="shared" si="4"/>
        <v>#DIV/0!</v>
      </c>
      <c r="R10" s="57">
        <f t="shared" si="5"/>
        <v>2</v>
      </c>
    </row>
    <row r="11" spans="1:19" ht="18">
      <c r="A11" s="62" t="s">
        <v>14</v>
      </c>
      <c r="B11" s="63">
        <v>1.4</v>
      </c>
      <c r="C11" s="54">
        <v>29</v>
      </c>
      <c r="D11" s="54">
        <v>38</v>
      </c>
      <c r="E11" s="61">
        <f t="shared" si="0"/>
        <v>0.7631578947368421</v>
      </c>
      <c r="F11" s="54">
        <v>25</v>
      </c>
      <c r="G11" s="54">
        <v>28</v>
      </c>
      <c r="H11" s="61">
        <f t="shared" si="1"/>
        <v>0.8928571428571429</v>
      </c>
      <c r="K11" s="61" t="e">
        <f t="shared" si="2"/>
        <v>#DIV/0!</v>
      </c>
      <c r="N11" s="61" t="e">
        <f t="shared" si="3"/>
        <v>#DIV/0!</v>
      </c>
      <c r="Q11" s="93" t="e">
        <f t="shared" si="4"/>
        <v>#DIV/0!</v>
      </c>
      <c r="R11" s="57">
        <f t="shared" si="5"/>
        <v>0.8181818181818182</v>
      </c>
      <c r="S11" s="105" t="s">
        <v>122</v>
      </c>
    </row>
    <row r="12" spans="1:18" ht="18">
      <c r="A12" s="62" t="s">
        <v>84</v>
      </c>
      <c r="B12" s="63" t="s">
        <v>85</v>
      </c>
      <c r="C12" s="54">
        <v>9</v>
      </c>
      <c r="D12" s="54">
        <v>22</v>
      </c>
      <c r="E12" s="61">
        <f t="shared" si="0"/>
        <v>0.4090909090909091</v>
      </c>
      <c r="F12" s="54">
        <v>14</v>
      </c>
      <c r="G12" s="54">
        <v>30</v>
      </c>
      <c r="H12" s="61">
        <f t="shared" si="1"/>
        <v>0.4666666666666667</v>
      </c>
      <c r="K12" s="61" t="e">
        <f t="shared" si="2"/>
        <v>#DIV/0!</v>
      </c>
      <c r="N12" s="61" t="e">
        <f t="shared" si="3"/>
        <v>#DIV/0!</v>
      </c>
      <c r="Q12" s="93" t="e">
        <f t="shared" si="4"/>
        <v>#DIV/0!</v>
      </c>
      <c r="R12" s="57">
        <f t="shared" si="5"/>
        <v>0.4423076923076923</v>
      </c>
    </row>
    <row r="13" spans="1:19" ht="18">
      <c r="A13" s="62" t="s">
        <v>28</v>
      </c>
      <c r="B13" s="63">
        <v>0.7</v>
      </c>
      <c r="C13" s="54">
        <v>23</v>
      </c>
      <c r="D13" s="54">
        <v>37</v>
      </c>
      <c r="E13" s="61">
        <f t="shared" si="0"/>
        <v>0.6216216216216216</v>
      </c>
      <c r="H13" s="61" t="e">
        <f t="shared" si="1"/>
        <v>#DIV/0!</v>
      </c>
      <c r="K13" s="61" t="e">
        <f t="shared" si="2"/>
        <v>#DIV/0!</v>
      </c>
      <c r="N13" s="61" t="e">
        <f t="shared" si="3"/>
        <v>#DIV/0!</v>
      </c>
      <c r="Q13" s="93" t="e">
        <f t="shared" si="4"/>
        <v>#DIV/0!</v>
      </c>
      <c r="R13" s="57">
        <f t="shared" si="5"/>
        <v>0.6216216216216216</v>
      </c>
      <c r="S13" s="104">
        <v>0.72</v>
      </c>
    </row>
    <row r="14" spans="1:19" ht="18">
      <c r="A14" s="62" t="s">
        <v>30</v>
      </c>
      <c r="B14" s="63">
        <v>1.88</v>
      </c>
      <c r="C14" s="54">
        <v>35</v>
      </c>
      <c r="D14" s="54">
        <v>27</v>
      </c>
      <c r="E14" s="61">
        <f t="shared" si="0"/>
        <v>1.2962962962962963</v>
      </c>
      <c r="F14" s="54">
        <v>33</v>
      </c>
      <c r="G14" s="54">
        <v>41</v>
      </c>
      <c r="H14" s="61">
        <f t="shared" si="1"/>
        <v>0.8048780487804879</v>
      </c>
      <c r="I14" s="54">
        <v>35</v>
      </c>
      <c r="J14" s="54">
        <v>29</v>
      </c>
      <c r="K14" s="61">
        <f t="shared" si="2"/>
        <v>1.206896551724138</v>
      </c>
      <c r="L14" s="54">
        <v>35</v>
      </c>
      <c r="M14" s="54">
        <v>41</v>
      </c>
      <c r="N14" s="61">
        <f t="shared" si="3"/>
        <v>0.8536585365853658</v>
      </c>
      <c r="O14" s="54">
        <v>33</v>
      </c>
      <c r="P14" s="54">
        <v>36</v>
      </c>
      <c r="Q14" s="93">
        <f t="shared" si="4"/>
        <v>0.9166666666666666</v>
      </c>
      <c r="R14" s="57">
        <f t="shared" si="5"/>
        <v>0.9827586206896551</v>
      </c>
      <c r="S14" s="104">
        <v>0.98</v>
      </c>
    </row>
    <row r="15" spans="1:19" ht="18">
      <c r="A15" s="62" t="s">
        <v>29</v>
      </c>
      <c r="B15" s="63">
        <v>1.5</v>
      </c>
      <c r="C15" s="54">
        <v>26</v>
      </c>
      <c r="D15" s="54">
        <v>25</v>
      </c>
      <c r="E15" s="61">
        <f t="shared" si="0"/>
        <v>1.04</v>
      </c>
      <c r="H15" s="61" t="e">
        <f t="shared" si="1"/>
        <v>#DIV/0!</v>
      </c>
      <c r="K15" s="61" t="e">
        <f t="shared" si="2"/>
        <v>#DIV/0!</v>
      </c>
      <c r="N15" s="61" t="e">
        <f t="shared" si="3"/>
        <v>#DIV/0!</v>
      </c>
      <c r="Q15" s="93" t="e">
        <f t="shared" si="4"/>
        <v>#DIV/0!</v>
      </c>
      <c r="R15" s="57">
        <f t="shared" si="5"/>
        <v>1.04</v>
      </c>
      <c r="S15" s="104">
        <v>0.98</v>
      </c>
    </row>
    <row r="16" spans="1:18" ht="18">
      <c r="A16" s="62" t="s">
        <v>86</v>
      </c>
      <c r="B16" s="63">
        <v>0.9</v>
      </c>
      <c r="C16" s="54">
        <v>16</v>
      </c>
      <c r="D16" s="54">
        <v>40</v>
      </c>
      <c r="E16" s="61">
        <f t="shared" si="0"/>
        <v>0.4</v>
      </c>
      <c r="F16" s="54">
        <v>11</v>
      </c>
      <c r="G16" s="54">
        <v>43</v>
      </c>
      <c r="H16" s="61">
        <f t="shared" si="1"/>
        <v>0.2558139534883721</v>
      </c>
      <c r="K16" s="61" t="e">
        <f t="shared" si="2"/>
        <v>#DIV/0!</v>
      </c>
      <c r="N16" s="61" t="e">
        <f t="shared" si="3"/>
        <v>#DIV/0!</v>
      </c>
      <c r="Q16" s="93" t="e">
        <f t="shared" si="4"/>
        <v>#DIV/0!</v>
      </c>
      <c r="R16" s="57">
        <f t="shared" si="5"/>
        <v>0.3253012048192771</v>
      </c>
    </row>
    <row r="17" spans="1:18" ht="18">
      <c r="A17" s="6" t="s">
        <v>138</v>
      </c>
      <c r="B17" s="7" t="s">
        <v>8</v>
      </c>
      <c r="E17" s="61" t="e">
        <f t="shared" si="0"/>
        <v>#DIV/0!</v>
      </c>
      <c r="H17" s="61" t="e">
        <f t="shared" si="1"/>
        <v>#DIV/0!</v>
      </c>
      <c r="K17" s="61" t="e">
        <f t="shared" si="2"/>
        <v>#DIV/0!</v>
      </c>
      <c r="N17" s="61" t="e">
        <f t="shared" si="3"/>
        <v>#DIV/0!</v>
      </c>
      <c r="Q17" s="93" t="e">
        <f t="shared" si="4"/>
        <v>#DIV/0!</v>
      </c>
      <c r="R17" s="57" t="e">
        <f t="shared" si="5"/>
        <v>#DIV/0!</v>
      </c>
    </row>
    <row r="18" spans="1:19" ht="18">
      <c r="A18" s="62" t="s">
        <v>41</v>
      </c>
      <c r="B18" s="63" t="s">
        <v>87</v>
      </c>
      <c r="C18" s="54">
        <v>56</v>
      </c>
      <c r="D18" s="54">
        <v>50</v>
      </c>
      <c r="E18" s="61">
        <f t="shared" si="0"/>
        <v>1.12</v>
      </c>
      <c r="F18" s="54">
        <v>52</v>
      </c>
      <c r="G18" s="54">
        <v>42</v>
      </c>
      <c r="H18" s="61">
        <f t="shared" si="1"/>
        <v>1.2380952380952381</v>
      </c>
      <c r="K18" s="61" t="e">
        <f t="shared" si="2"/>
        <v>#DIV/0!</v>
      </c>
      <c r="N18" s="61" t="e">
        <f t="shared" si="3"/>
        <v>#DIV/0!</v>
      </c>
      <c r="Q18" s="93" t="e">
        <f t="shared" si="4"/>
        <v>#DIV/0!</v>
      </c>
      <c r="R18" s="57">
        <f t="shared" si="5"/>
        <v>1.173913043478261</v>
      </c>
      <c r="S18" s="104">
        <v>1.57</v>
      </c>
    </row>
    <row r="19" spans="1:19" ht="18">
      <c r="A19" s="62" t="s">
        <v>88</v>
      </c>
      <c r="B19" s="63"/>
      <c r="C19" s="54">
        <v>22</v>
      </c>
      <c r="D19" s="54">
        <v>26</v>
      </c>
      <c r="E19" s="61">
        <f t="shared" si="0"/>
        <v>0.8461538461538461</v>
      </c>
      <c r="H19" s="61" t="e">
        <f t="shared" si="1"/>
        <v>#DIV/0!</v>
      </c>
      <c r="K19" s="61" t="e">
        <f t="shared" si="2"/>
        <v>#DIV/0!</v>
      </c>
      <c r="N19" s="61" t="e">
        <f t="shared" si="3"/>
        <v>#DIV/0!</v>
      </c>
      <c r="Q19" s="93" t="e">
        <f t="shared" si="4"/>
        <v>#DIV/0!</v>
      </c>
      <c r="R19" s="57">
        <f t="shared" si="5"/>
        <v>0.8461538461538461</v>
      </c>
      <c r="S19" s="104">
        <v>0.84</v>
      </c>
    </row>
    <row r="20" spans="1:18" ht="18">
      <c r="A20" s="6" t="s">
        <v>165</v>
      </c>
      <c r="B20" s="7" t="s">
        <v>7</v>
      </c>
      <c r="E20" s="61" t="e">
        <f t="shared" si="0"/>
        <v>#DIV/0!</v>
      </c>
      <c r="H20" s="61" t="e">
        <f t="shared" si="1"/>
        <v>#DIV/0!</v>
      </c>
      <c r="K20" s="61" t="e">
        <f t="shared" si="2"/>
        <v>#DIV/0!</v>
      </c>
      <c r="N20" s="61" t="e">
        <f t="shared" si="3"/>
        <v>#DIV/0!</v>
      </c>
      <c r="Q20" s="93" t="e">
        <f t="shared" si="4"/>
        <v>#DIV/0!</v>
      </c>
      <c r="R20" s="57" t="e">
        <f t="shared" si="5"/>
        <v>#DIV/0!</v>
      </c>
    </row>
    <row r="21" spans="1:18" ht="18">
      <c r="A21" s="6" t="s">
        <v>155</v>
      </c>
      <c r="B21" s="7" t="s">
        <v>7</v>
      </c>
      <c r="E21" s="61" t="e">
        <f t="shared" si="0"/>
        <v>#DIV/0!</v>
      </c>
      <c r="H21" s="61" t="e">
        <f t="shared" si="1"/>
        <v>#DIV/0!</v>
      </c>
      <c r="K21" s="61" t="e">
        <f t="shared" si="2"/>
        <v>#DIV/0!</v>
      </c>
      <c r="N21" s="61" t="e">
        <f t="shared" si="3"/>
        <v>#DIV/0!</v>
      </c>
      <c r="Q21" s="93" t="e">
        <f t="shared" si="4"/>
        <v>#DIV/0!</v>
      </c>
      <c r="R21" s="57" t="e">
        <f t="shared" si="5"/>
        <v>#DIV/0!</v>
      </c>
    </row>
    <row r="22" spans="1:18" ht="18">
      <c r="A22" s="62" t="s">
        <v>33</v>
      </c>
      <c r="B22" s="63">
        <v>0.7</v>
      </c>
      <c r="C22" s="54">
        <v>13</v>
      </c>
      <c r="D22" s="54">
        <v>35</v>
      </c>
      <c r="E22" s="61">
        <f t="shared" si="0"/>
        <v>0.37142857142857144</v>
      </c>
      <c r="F22" s="54">
        <v>13</v>
      </c>
      <c r="G22" s="54">
        <v>41</v>
      </c>
      <c r="H22" s="61">
        <f t="shared" si="1"/>
        <v>0.3170731707317073</v>
      </c>
      <c r="K22" s="61" t="e">
        <f t="shared" si="2"/>
        <v>#DIV/0!</v>
      </c>
      <c r="N22" s="61" t="e">
        <f t="shared" si="3"/>
        <v>#DIV/0!</v>
      </c>
      <c r="Q22" s="93" t="e">
        <f t="shared" si="4"/>
        <v>#DIV/0!</v>
      </c>
      <c r="R22" s="57">
        <f t="shared" si="5"/>
        <v>0.34210526315789475</v>
      </c>
    </row>
    <row r="23" spans="1:19" ht="18">
      <c r="A23" s="62" t="s">
        <v>63</v>
      </c>
      <c r="B23" s="63"/>
      <c r="C23" s="54">
        <v>197</v>
      </c>
      <c r="D23" s="54">
        <v>50</v>
      </c>
      <c r="E23" s="61">
        <f t="shared" si="0"/>
        <v>3.94</v>
      </c>
      <c r="F23" s="54">
        <v>200</v>
      </c>
      <c r="G23" s="54">
        <v>37</v>
      </c>
      <c r="H23" s="61">
        <f t="shared" si="1"/>
        <v>5.405405405405405</v>
      </c>
      <c r="I23" s="54">
        <v>194</v>
      </c>
      <c r="J23" s="54">
        <v>40</v>
      </c>
      <c r="K23" s="61">
        <f t="shared" si="2"/>
        <v>4.85</v>
      </c>
      <c r="N23" s="61" t="e">
        <f t="shared" si="3"/>
        <v>#DIV/0!</v>
      </c>
      <c r="Q23" s="93" t="e">
        <f t="shared" si="4"/>
        <v>#DIV/0!</v>
      </c>
      <c r="R23" s="57">
        <f t="shared" si="5"/>
        <v>4.653543307086614</v>
      </c>
      <c r="S23" s="104">
        <v>7.18</v>
      </c>
    </row>
    <row r="24" spans="1:18" ht="18">
      <c r="A24" s="6" t="s">
        <v>140</v>
      </c>
      <c r="B24" s="7" t="s">
        <v>5</v>
      </c>
      <c r="E24" s="61" t="e">
        <f t="shared" si="0"/>
        <v>#DIV/0!</v>
      </c>
      <c r="H24" s="61" t="e">
        <f t="shared" si="1"/>
        <v>#DIV/0!</v>
      </c>
      <c r="K24" s="61" t="e">
        <f t="shared" si="2"/>
        <v>#DIV/0!</v>
      </c>
      <c r="N24" s="61" t="e">
        <f t="shared" si="3"/>
        <v>#DIV/0!</v>
      </c>
      <c r="Q24" s="93" t="e">
        <f t="shared" si="4"/>
        <v>#DIV/0!</v>
      </c>
      <c r="R24" s="57" t="e">
        <f t="shared" si="5"/>
        <v>#DIV/0!</v>
      </c>
    </row>
    <row r="25" spans="1:19" ht="18">
      <c r="A25" s="62" t="s">
        <v>27</v>
      </c>
      <c r="B25" s="63">
        <v>2.1</v>
      </c>
      <c r="C25" s="54">
        <v>48</v>
      </c>
      <c r="D25" s="54">
        <v>40</v>
      </c>
      <c r="E25" s="61">
        <f t="shared" si="0"/>
        <v>1.2</v>
      </c>
      <c r="F25" s="54">
        <v>35</v>
      </c>
      <c r="G25" s="54">
        <v>16</v>
      </c>
      <c r="H25" s="61">
        <f t="shared" si="1"/>
        <v>2.1875</v>
      </c>
      <c r="K25" s="61" t="e">
        <f t="shared" si="2"/>
        <v>#DIV/0!</v>
      </c>
      <c r="N25" s="61" t="e">
        <f t="shared" si="3"/>
        <v>#DIV/0!</v>
      </c>
      <c r="Q25" s="93" t="e">
        <f t="shared" si="4"/>
        <v>#DIV/0!</v>
      </c>
      <c r="R25" s="57">
        <f t="shared" si="5"/>
        <v>1.4821428571428572</v>
      </c>
      <c r="S25" s="104">
        <v>1.42</v>
      </c>
    </row>
    <row r="26" spans="1:18" ht="18">
      <c r="A26" s="6" t="s">
        <v>148</v>
      </c>
      <c r="B26" s="7" t="s">
        <v>7</v>
      </c>
      <c r="E26" s="61" t="e">
        <f t="shared" si="0"/>
        <v>#DIV/0!</v>
      </c>
      <c r="H26" s="61" t="e">
        <f t="shared" si="1"/>
        <v>#DIV/0!</v>
      </c>
      <c r="K26" s="61" t="e">
        <f t="shared" si="2"/>
        <v>#DIV/0!</v>
      </c>
      <c r="N26" s="61" t="e">
        <f t="shared" si="3"/>
        <v>#DIV/0!</v>
      </c>
      <c r="Q26" s="93" t="e">
        <f t="shared" si="4"/>
        <v>#DIV/0!</v>
      </c>
      <c r="R26" s="57" t="e">
        <f t="shared" si="5"/>
        <v>#DIV/0!</v>
      </c>
    </row>
    <row r="27" spans="1:19" ht="18">
      <c r="A27" s="59" t="s">
        <v>26</v>
      </c>
      <c r="B27" s="60"/>
      <c r="C27" s="54">
        <v>44</v>
      </c>
      <c r="D27" s="54">
        <v>20</v>
      </c>
      <c r="E27" s="61">
        <f t="shared" si="0"/>
        <v>2.2</v>
      </c>
      <c r="F27" s="54">
        <v>54</v>
      </c>
      <c r="G27" s="54">
        <v>22</v>
      </c>
      <c r="H27" s="61">
        <f t="shared" si="1"/>
        <v>2.4545454545454546</v>
      </c>
      <c r="I27" s="54">
        <v>64</v>
      </c>
      <c r="J27" s="54">
        <v>32</v>
      </c>
      <c r="K27" s="61">
        <f t="shared" si="2"/>
        <v>2</v>
      </c>
      <c r="L27" s="54">
        <v>58</v>
      </c>
      <c r="M27" s="54">
        <v>24</v>
      </c>
      <c r="N27" s="61">
        <f t="shared" si="3"/>
        <v>2.4166666666666665</v>
      </c>
      <c r="O27" s="54">
        <v>47</v>
      </c>
      <c r="P27" s="54">
        <v>26</v>
      </c>
      <c r="Q27" s="93">
        <f t="shared" si="4"/>
        <v>1.8076923076923077</v>
      </c>
      <c r="R27" s="57">
        <f t="shared" si="5"/>
        <v>2.153225806451613</v>
      </c>
      <c r="S27" s="104">
        <v>2.15</v>
      </c>
    </row>
    <row r="28" spans="1:19" ht="18">
      <c r="A28" s="59" t="s">
        <v>70</v>
      </c>
      <c r="B28" s="60"/>
      <c r="C28" s="54">
        <v>37</v>
      </c>
      <c r="D28" s="54">
        <v>28</v>
      </c>
      <c r="E28" s="61">
        <f t="shared" si="0"/>
        <v>1.3214285714285714</v>
      </c>
      <c r="H28" s="61" t="e">
        <f t="shared" si="1"/>
        <v>#DIV/0!</v>
      </c>
      <c r="K28" s="61" t="e">
        <f t="shared" si="2"/>
        <v>#DIV/0!</v>
      </c>
      <c r="N28" s="61" t="e">
        <f t="shared" si="3"/>
        <v>#DIV/0!</v>
      </c>
      <c r="Q28" s="93" t="e">
        <f t="shared" si="4"/>
        <v>#DIV/0!</v>
      </c>
      <c r="R28" s="57">
        <f t="shared" si="5"/>
        <v>1.3214285714285714</v>
      </c>
      <c r="S28" s="104">
        <v>1.37</v>
      </c>
    </row>
    <row r="29" spans="1:19" ht="18">
      <c r="A29" s="59" t="s">
        <v>104</v>
      </c>
      <c r="B29" s="60"/>
      <c r="C29" s="54">
        <v>36</v>
      </c>
      <c r="D29" s="54">
        <v>25</v>
      </c>
      <c r="E29" s="61">
        <f t="shared" si="0"/>
        <v>1.44</v>
      </c>
      <c r="F29" s="54">
        <v>37</v>
      </c>
      <c r="G29" s="54">
        <v>29</v>
      </c>
      <c r="H29" s="61">
        <f t="shared" si="1"/>
        <v>1.2758620689655173</v>
      </c>
      <c r="K29" s="61" t="e">
        <f t="shared" si="2"/>
        <v>#DIV/0!</v>
      </c>
      <c r="N29" s="61" t="e">
        <f t="shared" si="3"/>
        <v>#DIV/0!</v>
      </c>
      <c r="Q29" s="93" t="e">
        <f t="shared" si="4"/>
        <v>#DIV/0!</v>
      </c>
      <c r="R29" s="57">
        <f t="shared" si="5"/>
        <v>1.3518518518518519</v>
      </c>
      <c r="S29" s="104">
        <v>1.35</v>
      </c>
    </row>
    <row r="30" spans="1:18" ht="18">
      <c r="A30" s="12" t="s">
        <v>146</v>
      </c>
      <c r="B30" s="11" t="s">
        <v>7</v>
      </c>
      <c r="E30" s="61" t="e">
        <f t="shared" si="0"/>
        <v>#DIV/0!</v>
      </c>
      <c r="H30" s="61" t="e">
        <f t="shared" si="1"/>
        <v>#DIV/0!</v>
      </c>
      <c r="K30" s="61" t="e">
        <f t="shared" si="2"/>
        <v>#DIV/0!</v>
      </c>
      <c r="N30" s="61" t="e">
        <f t="shared" si="3"/>
        <v>#DIV/0!</v>
      </c>
      <c r="Q30" s="93" t="e">
        <f t="shared" si="4"/>
        <v>#DIV/0!</v>
      </c>
      <c r="R30" s="57" t="e">
        <f t="shared" si="5"/>
        <v>#DIV/0!</v>
      </c>
    </row>
    <row r="31" spans="1:18" ht="18">
      <c r="A31" s="59" t="s">
        <v>64</v>
      </c>
      <c r="B31" s="60"/>
      <c r="C31" s="54">
        <v>24</v>
      </c>
      <c r="D31" s="54">
        <v>41</v>
      </c>
      <c r="E31" s="61">
        <f t="shared" si="0"/>
        <v>0.5853658536585366</v>
      </c>
      <c r="F31" s="54">
        <v>23</v>
      </c>
      <c r="G31" s="54">
        <v>49</v>
      </c>
      <c r="H31" s="61">
        <f t="shared" si="1"/>
        <v>0.46938775510204084</v>
      </c>
      <c r="K31" s="61" t="e">
        <f t="shared" si="2"/>
        <v>#DIV/0!</v>
      </c>
      <c r="N31" s="61" t="e">
        <f t="shared" si="3"/>
        <v>#DIV/0!</v>
      </c>
      <c r="Q31" s="93" t="e">
        <f t="shared" si="4"/>
        <v>#DIV/0!</v>
      </c>
      <c r="R31" s="57">
        <f t="shared" si="5"/>
        <v>0.5222222222222223</v>
      </c>
    </row>
    <row r="32" spans="1:19" ht="18">
      <c r="A32" s="59" t="s">
        <v>43</v>
      </c>
      <c r="B32" s="60">
        <v>1.3</v>
      </c>
      <c r="C32" s="54">
        <v>29</v>
      </c>
      <c r="D32" s="54">
        <v>25</v>
      </c>
      <c r="E32" s="61">
        <f t="shared" si="0"/>
        <v>1.16</v>
      </c>
      <c r="F32" s="54">
        <v>22</v>
      </c>
      <c r="G32" s="54">
        <v>21</v>
      </c>
      <c r="H32" s="61">
        <f t="shared" si="1"/>
        <v>1.0476190476190477</v>
      </c>
      <c r="I32" s="54">
        <v>26</v>
      </c>
      <c r="J32" s="54">
        <v>41</v>
      </c>
      <c r="K32" s="61">
        <f t="shared" si="2"/>
        <v>0.6341463414634146</v>
      </c>
      <c r="N32" s="61" t="e">
        <f t="shared" si="3"/>
        <v>#DIV/0!</v>
      </c>
      <c r="Q32" s="93" t="e">
        <f t="shared" si="4"/>
        <v>#DIV/0!</v>
      </c>
      <c r="R32" s="57">
        <f t="shared" si="5"/>
        <v>0.8850574712643678</v>
      </c>
      <c r="S32" s="104">
        <v>0.86</v>
      </c>
    </row>
    <row r="33" spans="1:18" ht="18">
      <c r="A33" s="59" t="s">
        <v>42</v>
      </c>
      <c r="B33" s="60">
        <v>0.5</v>
      </c>
      <c r="C33" s="54">
        <v>3</v>
      </c>
      <c r="D33" s="54">
        <v>28</v>
      </c>
      <c r="E33" s="61">
        <f t="shared" si="0"/>
        <v>0.10714285714285714</v>
      </c>
      <c r="F33" s="54">
        <v>3</v>
      </c>
      <c r="G33" s="54">
        <v>41</v>
      </c>
      <c r="H33" s="61">
        <f t="shared" si="1"/>
        <v>0.07317073170731707</v>
      </c>
      <c r="K33" s="61" t="e">
        <f t="shared" si="2"/>
        <v>#DIV/0!</v>
      </c>
      <c r="N33" s="61" t="e">
        <f t="shared" si="3"/>
        <v>#DIV/0!</v>
      </c>
      <c r="Q33" s="93" t="e">
        <f t="shared" si="4"/>
        <v>#DIV/0!</v>
      </c>
      <c r="R33" s="57">
        <f t="shared" si="5"/>
        <v>0.08695652173913043</v>
      </c>
    </row>
    <row r="34" spans="1:19" ht="18">
      <c r="A34" s="59" t="s">
        <v>71</v>
      </c>
      <c r="B34" s="60">
        <v>1.8</v>
      </c>
      <c r="C34" s="54">
        <v>35</v>
      </c>
      <c r="D34" s="54">
        <v>27</v>
      </c>
      <c r="E34" s="61">
        <f t="shared" si="0"/>
        <v>1.2962962962962963</v>
      </c>
      <c r="F34" s="54">
        <v>35</v>
      </c>
      <c r="G34" s="54">
        <v>37</v>
      </c>
      <c r="H34" s="61">
        <f t="shared" si="1"/>
        <v>0.9459459459459459</v>
      </c>
      <c r="I34" s="54">
        <v>35</v>
      </c>
      <c r="J34" s="54">
        <v>38</v>
      </c>
      <c r="K34" s="61">
        <f t="shared" si="2"/>
        <v>0.9210526315789473</v>
      </c>
      <c r="L34" s="54">
        <v>35</v>
      </c>
      <c r="M34" s="54">
        <v>24</v>
      </c>
      <c r="N34" s="61">
        <f t="shared" si="3"/>
        <v>1.4583333333333333</v>
      </c>
      <c r="O34" s="54">
        <v>32</v>
      </c>
      <c r="P34" s="54">
        <v>31</v>
      </c>
      <c r="Q34" s="93">
        <f t="shared" si="4"/>
        <v>1.032258064516129</v>
      </c>
      <c r="R34" s="57">
        <f t="shared" si="5"/>
        <v>1.0955414012738853</v>
      </c>
      <c r="S34" s="104">
        <v>1.1</v>
      </c>
    </row>
    <row r="35" spans="1:18" ht="18">
      <c r="A35" s="62" t="s">
        <v>44</v>
      </c>
      <c r="B35" s="63">
        <v>1.6</v>
      </c>
      <c r="C35" s="54">
        <v>29</v>
      </c>
      <c r="D35" s="54">
        <v>27</v>
      </c>
      <c r="E35" s="61">
        <f t="shared" si="0"/>
        <v>1.0740740740740742</v>
      </c>
      <c r="F35" s="54">
        <v>29</v>
      </c>
      <c r="G35" s="54">
        <v>32</v>
      </c>
      <c r="H35" s="61">
        <f t="shared" si="1"/>
        <v>0.90625</v>
      </c>
      <c r="K35" s="61" t="e">
        <f t="shared" si="2"/>
        <v>#DIV/0!</v>
      </c>
      <c r="N35" s="61" t="e">
        <f t="shared" si="3"/>
        <v>#DIV/0!</v>
      </c>
      <c r="Q35" s="93" t="e">
        <f t="shared" si="4"/>
        <v>#DIV/0!</v>
      </c>
      <c r="R35" s="57">
        <f t="shared" si="5"/>
        <v>0.9830508474576272</v>
      </c>
    </row>
    <row r="36" spans="1:19" ht="18">
      <c r="A36" s="62" t="s">
        <v>40</v>
      </c>
      <c r="B36" s="63">
        <v>1.47</v>
      </c>
      <c r="C36" s="54">
        <v>28</v>
      </c>
      <c r="D36" s="54">
        <v>41</v>
      </c>
      <c r="E36" s="61">
        <f t="shared" si="0"/>
        <v>0.6829268292682927</v>
      </c>
      <c r="H36" s="61" t="e">
        <f t="shared" si="1"/>
        <v>#DIV/0!</v>
      </c>
      <c r="K36" s="61" t="e">
        <f t="shared" si="2"/>
        <v>#DIV/0!</v>
      </c>
      <c r="N36" s="61" t="e">
        <f t="shared" si="3"/>
        <v>#DIV/0!</v>
      </c>
      <c r="Q36" s="93" t="e">
        <f t="shared" si="4"/>
        <v>#DIV/0!</v>
      </c>
      <c r="R36" s="57">
        <f t="shared" si="5"/>
        <v>0.6829268292682927</v>
      </c>
      <c r="S36" s="104">
        <v>0.94</v>
      </c>
    </row>
    <row r="37" spans="1:18" ht="18">
      <c r="A37" s="62" t="s">
        <v>15</v>
      </c>
      <c r="B37" s="63">
        <v>0.95</v>
      </c>
      <c r="C37" s="54">
        <v>24</v>
      </c>
      <c r="D37" s="54">
        <v>29</v>
      </c>
      <c r="E37" s="61">
        <f t="shared" si="0"/>
        <v>0.8275862068965517</v>
      </c>
      <c r="F37" s="54">
        <v>24</v>
      </c>
      <c r="G37" s="54">
        <v>74</v>
      </c>
      <c r="H37" s="61">
        <f t="shared" si="1"/>
        <v>0.32432432432432434</v>
      </c>
      <c r="I37" s="54">
        <v>20</v>
      </c>
      <c r="J37" s="54">
        <v>26</v>
      </c>
      <c r="K37" s="61">
        <f t="shared" si="2"/>
        <v>0.7692307692307693</v>
      </c>
      <c r="L37" s="54">
        <v>15</v>
      </c>
      <c r="M37" s="54">
        <v>22</v>
      </c>
      <c r="N37" s="61">
        <f t="shared" si="3"/>
        <v>0.6818181818181818</v>
      </c>
      <c r="Q37" s="93" t="e">
        <f t="shared" si="4"/>
        <v>#DIV/0!</v>
      </c>
      <c r="R37" s="57">
        <f t="shared" si="5"/>
        <v>0.5496688741721855</v>
      </c>
    </row>
    <row r="38" spans="1:19" ht="18">
      <c r="A38" s="59" t="s">
        <v>25</v>
      </c>
      <c r="B38" s="60">
        <v>1.6</v>
      </c>
      <c r="C38" s="54">
        <v>29</v>
      </c>
      <c r="D38" s="54">
        <v>28</v>
      </c>
      <c r="E38" s="61">
        <f t="shared" si="0"/>
        <v>1.0357142857142858</v>
      </c>
      <c r="F38" s="54">
        <v>28</v>
      </c>
      <c r="G38" s="54">
        <v>21</v>
      </c>
      <c r="H38" s="61">
        <f t="shared" si="1"/>
        <v>1.3333333333333333</v>
      </c>
      <c r="K38" s="61" t="e">
        <f t="shared" si="2"/>
        <v>#DIV/0!</v>
      </c>
      <c r="N38" s="61" t="e">
        <f t="shared" si="3"/>
        <v>#DIV/0!</v>
      </c>
      <c r="Q38" s="93" t="e">
        <f t="shared" si="4"/>
        <v>#DIV/0!</v>
      </c>
      <c r="R38" s="57">
        <f t="shared" si="5"/>
        <v>1.163265306122449</v>
      </c>
      <c r="S38" s="104">
        <v>0.77</v>
      </c>
    </row>
    <row r="39" spans="1:18" ht="18">
      <c r="A39" s="62" t="s">
        <v>89</v>
      </c>
      <c r="B39" s="63">
        <v>1.3</v>
      </c>
      <c r="C39" s="54">
        <v>29</v>
      </c>
      <c r="D39" s="54">
        <v>23</v>
      </c>
      <c r="E39" s="61">
        <f t="shared" si="0"/>
        <v>1.2608695652173914</v>
      </c>
      <c r="F39" s="54">
        <v>26</v>
      </c>
      <c r="G39" s="54">
        <v>23</v>
      </c>
      <c r="H39" s="61">
        <f t="shared" si="1"/>
        <v>1.1304347826086956</v>
      </c>
      <c r="I39" s="54">
        <v>29</v>
      </c>
      <c r="J39" s="54">
        <v>35</v>
      </c>
      <c r="K39" s="61">
        <f t="shared" si="2"/>
        <v>0.8285714285714286</v>
      </c>
      <c r="L39" s="54">
        <v>25</v>
      </c>
      <c r="M39" s="54">
        <v>41</v>
      </c>
      <c r="N39" s="61">
        <f t="shared" si="3"/>
        <v>0.6097560975609756</v>
      </c>
      <c r="Q39" s="93" t="e">
        <f t="shared" si="4"/>
        <v>#DIV/0!</v>
      </c>
      <c r="R39" s="57">
        <f t="shared" si="5"/>
        <v>0.8934426229508197</v>
      </c>
    </row>
    <row r="40" spans="1:19" ht="18">
      <c r="A40" s="62" t="s">
        <v>16</v>
      </c>
      <c r="B40" s="63">
        <v>1.46</v>
      </c>
      <c r="C40" s="54">
        <v>24</v>
      </c>
      <c r="D40" s="54">
        <v>22</v>
      </c>
      <c r="E40" s="61">
        <f>C40/D40</f>
        <v>1.0909090909090908</v>
      </c>
      <c r="F40" s="54">
        <v>23</v>
      </c>
      <c r="G40" s="54">
        <v>26</v>
      </c>
      <c r="H40" s="61">
        <f t="shared" si="1"/>
        <v>0.8846153846153846</v>
      </c>
      <c r="I40" s="54">
        <v>19</v>
      </c>
      <c r="J40" s="54">
        <v>22</v>
      </c>
      <c r="K40" s="61">
        <f t="shared" si="2"/>
        <v>0.8636363636363636</v>
      </c>
      <c r="N40" s="61" t="e">
        <f t="shared" si="3"/>
        <v>#DIV/0!</v>
      </c>
      <c r="Q40" s="93" t="e">
        <f t="shared" si="4"/>
        <v>#DIV/0!</v>
      </c>
      <c r="R40" s="57">
        <f t="shared" si="5"/>
        <v>0.9428571428571428</v>
      </c>
      <c r="S40" s="104">
        <v>0.7</v>
      </c>
    </row>
    <row r="41" spans="1:18" ht="18">
      <c r="A41" s="62" t="s">
        <v>106</v>
      </c>
      <c r="B41" s="63"/>
      <c r="C41" s="54">
        <v>20</v>
      </c>
      <c r="D41" s="54">
        <v>23</v>
      </c>
      <c r="E41" s="61">
        <f>C41/D41</f>
        <v>0.8695652173913043</v>
      </c>
      <c r="F41" s="54">
        <v>21</v>
      </c>
      <c r="G41" s="54">
        <v>24</v>
      </c>
      <c r="H41" s="61">
        <f t="shared" si="1"/>
        <v>0.875</v>
      </c>
      <c r="K41" s="61" t="e">
        <f t="shared" si="2"/>
        <v>#DIV/0!</v>
      </c>
      <c r="N41" s="61" t="e">
        <f t="shared" si="3"/>
        <v>#DIV/0!</v>
      </c>
      <c r="Q41" s="93" t="e">
        <f aca="true" t="shared" si="6" ref="Q41:Q79">O41/P41</f>
        <v>#DIV/0!</v>
      </c>
      <c r="R41" s="57">
        <f t="shared" si="5"/>
        <v>0.8723404255319149</v>
      </c>
    </row>
    <row r="42" spans="1:18" ht="18">
      <c r="A42" s="62" t="s">
        <v>73</v>
      </c>
      <c r="B42" s="63"/>
      <c r="C42" s="54">
        <v>7</v>
      </c>
      <c r="D42" s="54">
        <v>29</v>
      </c>
      <c r="E42" s="61">
        <f>C42/D42</f>
        <v>0.2413793103448276</v>
      </c>
      <c r="F42" s="54">
        <v>10</v>
      </c>
      <c r="G42" s="54">
        <v>28</v>
      </c>
      <c r="H42" s="61">
        <f aca="true" t="shared" si="7" ref="H42:H65">F42/G42</f>
        <v>0.35714285714285715</v>
      </c>
      <c r="K42" s="61" t="e">
        <f t="shared" si="2"/>
        <v>#DIV/0!</v>
      </c>
      <c r="N42" s="61" t="e">
        <f t="shared" si="3"/>
        <v>#DIV/0!</v>
      </c>
      <c r="Q42" s="93" t="e">
        <f t="shared" si="6"/>
        <v>#DIV/0!</v>
      </c>
      <c r="R42" s="57">
        <f t="shared" si="5"/>
        <v>0.2982456140350877</v>
      </c>
    </row>
    <row r="43" spans="1:18" ht="18">
      <c r="A43" s="62" t="s">
        <v>108</v>
      </c>
      <c r="B43" s="63"/>
      <c r="C43" s="54">
        <v>14</v>
      </c>
      <c r="D43" s="54">
        <v>41</v>
      </c>
      <c r="E43" s="61">
        <f t="shared" si="0"/>
        <v>0.34146341463414637</v>
      </c>
      <c r="F43" s="54">
        <v>15</v>
      </c>
      <c r="G43" s="54">
        <v>47</v>
      </c>
      <c r="H43" s="61">
        <f t="shared" si="7"/>
        <v>0.3191489361702128</v>
      </c>
      <c r="K43" s="61" t="e">
        <f t="shared" si="2"/>
        <v>#DIV/0!</v>
      </c>
      <c r="N43" s="61" t="e">
        <f t="shared" si="3"/>
        <v>#DIV/0!</v>
      </c>
      <c r="Q43" s="93" t="e">
        <f t="shared" si="6"/>
        <v>#DIV/0!</v>
      </c>
      <c r="R43" s="57">
        <f t="shared" si="5"/>
        <v>0.32954545454545453</v>
      </c>
    </row>
    <row r="44" spans="1:18" ht="18">
      <c r="A44" s="6" t="s">
        <v>152</v>
      </c>
      <c r="B44" s="7" t="s">
        <v>8</v>
      </c>
      <c r="E44" s="61" t="e">
        <f t="shared" si="0"/>
        <v>#DIV/0!</v>
      </c>
      <c r="H44" s="61" t="e">
        <f t="shared" si="7"/>
        <v>#DIV/0!</v>
      </c>
      <c r="K44" s="61" t="e">
        <f t="shared" si="2"/>
        <v>#DIV/0!</v>
      </c>
      <c r="N44" s="61" t="e">
        <f t="shared" si="3"/>
        <v>#DIV/0!</v>
      </c>
      <c r="Q44" s="93" t="e">
        <f t="shared" si="6"/>
        <v>#DIV/0!</v>
      </c>
      <c r="R44" s="57" t="e">
        <f t="shared" si="5"/>
        <v>#DIV/0!</v>
      </c>
    </row>
    <row r="45" spans="1:19" ht="18">
      <c r="A45" s="62" t="s">
        <v>102</v>
      </c>
      <c r="B45" s="63"/>
      <c r="C45" s="54">
        <v>35</v>
      </c>
      <c r="D45" s="54">
        <v>17</v>
      </c>
      <c r="E45" s="61">
        <f>C45/D45</f>
        <v>2.0588235294117645</v>
      </c>
      <c r="F45" s="54">
        <v>35</v>
      </c>
      <c r="G45" s="54">
        <v>25</v>
      </c>
      <c r="H45" s="61">
        <f t="shared" si="7"/>
        <v>1.4</v>
      </c>
      <c r="I45" s="54">
        <v>34</v>
      </c>
      <c r="J45" s="54">
        <v>25</v>
      </c>
      <c r="K45" s="61">
        <f>I45/J45</f>
        <v>1.36</v>
      </c>
      <c r="N45" s="61" t="e">
        <f t="shared" si="3"/>
        <v>#DIV/0!</v>
      </c>
      <c r="Q45" s="93" t="e">
        <f t="shared" si="6"/>
        <v>#DIV/0!</v>
      </c>
      <c r="R45" s="57">
        <f t="shared" si="5"/>
        <v>1.5522388059701493</v>
      </c>
      <c r="S45" s="104">
        <v>1.04</v>
      </c>
    </row>
    <row r="46" spans="1:19" ht="18">
      <c r="A46" s="62" t="s">
        <v>17</v>
      </c>
      <c r="B46" s="63">
        <v>2.54</v>
      </c>
      <c r="C46" s="54">
        <v>37</v>
      </c>
      <c r="D46" s="54">
        <v>22</v>
      </c>
      <c r="E46" s="61">
        <f t="shared" si="0"/>
        <v>1.6818181818181819</v>
      </c>
      <c r="H46" s="61" t="e">
        <f t="shared" si="7"/>
        <v>#DIV/0!</v>
      </c>
      <c r="K46" s="61" t="e">
        <f t="shared" si="2"/>
        <v>#DIV/0!</v>
      </c>
      <c r="N46" s="61" t="e">
        <f t="shared" si="3"/>
        <v>#DIV/0!</v>
      </c>
      <c r="Q46" s="93" t="e">
        <f t="shared" si="6"/>
        <v>#DIV/0!</v>
      </c>
      <c r="R46" s="57">
        <f t="shared" si="5"/>
        <v>1.6818181818181819</v>
      </c>
      <c r="S46" s="104">
        <v>1.28</v>
      </c>
    </row>
    <row r="47" spans="1:18" ht="18">
      <c r="A47" s="62" t="s">
        <v>18</v>
      </c>
      <c r="B47" s="63">
        <v>1.8</v>
      </c>
      <c r="C47" s="54">
        <v>35</v>
      </c>
      <c r="D47" s="54">
        <v>26</v>
      </c>
      <c r="E47" s="61">
        <f t="shared" si="0"/>
        <v>1.3461538461538463</v>
      </c>
      <c r="F47" s="54">
        <v>35</v>
      </c>
      <c r="G47" s="54">
        <v>29</v>
      </c>
      <c r="H47" s="61">
        <f t="shared" si="7"/>
        <v>1.206896551724138</v>
      </c>
      <c r="I47" s="54">
        <v>35</v>
      </c>
      <c r="J47" s="54">
        <v>31</v>
      </c>
      <c r="K47" s="61">
        <f t="shared" si="2"/>
        <v>1.1290322580645162</v>
      </c>
      <c r="L47" s="54">
        <v>33</v>
      </c>
      <c r="M47" s="54">
        <v>32</v>
      </c>
      <c r="N47" s="61">
        <f t="shared" si="3"/>
        <v>1.03125</v>
      </c>
      <c r="Q47" s="93" t="e">
        <f t="shared" si="6"/>
        <v>#DIV/0!</v>
      </c>
      <c r="R47" s="57">
        <f t="shared" si="5"/>
        <v>1.1694915254237288</v>
      </c>
    </row>
    <row r="48" spans="1:18" ht="18">
      <c r="A48" s="62" t="s">
        <v>90</v>
      </c>
      <c r="B48" s="63">
        <v>0.7</v>
      </c>
      <c r="C48" s="54">
        <v>15</v>
      </c>
      <c r="D48" s="54">
        <v>41</v>
      </c>
      <c r="E48" s="61">
        <f t="shared" si="0"/>
        <v>0.36585365853658536</v>
      </c>
      <c r="F48" s="54">
        <v>11</v>
      </c>
      <c r="G48" s="54">
        <v>28</v>
      </c>
      <c r="H48" s="61">
        <f t="shared" si="7"/>
        <v>0.39285714285714285</v>
      </c>
      <c r="K48" s="61" t="e">
        <f t="shared" si="2"/>
        <v>#DIV/0!</v>
      </c>
      <c r="N48" s="61" t="e">
        <f t="shared" si="3"/>
        <v>#DIV/0!</v>
      </c>
      <c r="Q48" s="93" t="e">
        <f t="shared" si="6"/>
        <v>#DIV/0!</v>
      </c>
      <c r="R48" s="57">
        <f t="shared" si="5"/>
        <v>0.37681159420289856</v>
      </c>
    </row>
    <row r="49" spans="1:19" ht="18">
      <c r="A49" s="62" t="s">
        <v>105</v>
      </c>
      <c r="B49" s="63"/>
      <c r="C49" s="54">
        <v>29</v>
      </c>
      <c r="D49" s="54">
        <v>36</v>
      </c>
      <c r="E49" s="61">
        <f t="shared" si="0"/>
        <v>0.8055555555555556</v>
      </c>
      <c r="F49" s="54">
        <v>29</v>
      </c>
      <c r="G49" s="54">
        <v>30</v>
      </c>
      <c r="H49" s="61">
        <f t="shared" si="7"/>
        <v>0.9666666666666667</v>
      </c>
      <c r="I49" s="54">
        <v>26</v>
      </c>
      <c r="J49" s="54">
        <v>30</v>
      </c>
      <c r="K49" s="61">
        <f t="shared" si="2"/>
        <v>0.8666666666666667</v>
      </c>
      <c r="N49" s="61" t="e">
        <f t="shared" si="3"/>
        <v>#DIV/0!</v>
      </c>
      <c r="Q49" s="93" t="e">
        <f t="shared" si="6"/>
        <v>#DIV/0!</v>
      </c>
      <c r="R49" s="57">
        <f t="shared" si="5"/>
        <v>0.875</v>
      </c>
      <c r="S49" s="105" t="s">
        <v>123</v>
      </c>
    </row>
    <row r="50" spans="1:18" ht="18">
      <c r="A50" s="62" t="s">
        <v>116</v>
      </c>
      <c r="B50" s="63">
        <v>1.07</v>
      </c>
      <c r="C50" s="54">
        <v>23</v>
      </c>
      <c r="D50" s="54">
        <v>43</v>
      </c>
      <c r="E50" s="61">
        <f t="shared" si="0"/>
        <v>0.5348837209302325</v>
      </c>
      <c r="F50" s="54">
        <v>20</v>
      </c>
      <c r="G50" s="54">
        <v>28</v>
      </c>
      <c r="H50" s="61">
        <f t="shared" si="7"/>
        <v>0.7142857142857143</v>
      </c>
      <c r="I50" s="54">
        <v>20</v>
      </c>
      <c r="J50" s="54">
        <v>21</v>
      </c>
      <c r="K50" s="61">
        <f t="shared" si="2"/>
        <v>0.9523809523809523</v>
      </c>
      <c r="N50" s="61" t="e">
        <f t="shared" si="3"/>
        <v>#DIV/0!</v>
      </c>
      <c r="Q50" s="93" t="e">
        <f t="shared" si="6"/>
        <v>#DIV/0!</v>
      </c>
      <c r="R50" s="57">
        <f t="shared" si="5"/>
        <v>0.6847826086956522</v>
      </c>
    </row>
    <row r="51" spans="1:18" ht="18">
      <c r="A51" s="6" t="s">
        <v>139</v>
      </c>
      <c r="B51" s="7" t="s">
        <v>7</v>
      </c>
      <c r="E51" s="61" t="e">
        <f t="shared" si="0"/>
        <v>#DIV/0!</v>
      </c>
      <c r="H51" s="61" t="e">
        <f t="shared" si="7"/>
        <v>#DIV/0!</v>
      </c>
      <c r="K51" s="61" t="e">
        <f t="shared" si="2"/>
        <v>#DIV/0!</v>
      </c>
      <c r="N51" s="61" t="e">
        <f t="shared" si="3"/>
        <v>#DIV/0!</v>
      </c>
      <c r="Q51" s="93" t="e">
        <f t="shared" si="6"/>
        <v>#DIV/0!</v>
      </c>
      <c r="R51" s="57" t="e">
        <f t="shared" si="5"/>
        <v>#DIV/0!</v>
      </c>
    </row>
    <row r="52" spans="1:18" ht="18">
      <c r="A52" s="12" t="s">
        <v>142</v>
      </c>
      <c r="B52" s="11" t="s">
        <v>5</v>
      </c>
      <c r="E52" s="61" t="e">
        <f t="shared" si="0"/>
        <v>#DIV/0!</v>
      </c>
      <c r="H52" s="61" t="e">
        <f t="shared" si="7"/>
        <v>#DIV/0!</v>
      </c>
      <c r="K52" s="61" t="e">
        <f t="shared" si="2"/>
        <v>#DIV/0!</v>
      </c>
      <c r="N52" s="61" t="e">
        <f t="shared" si="3"/>
        <v>#DIV/0!</v>
      </c>
      <c r="Q52" s="93" t="e">
        <f t="shared" si="6"/>
        <v>#DIV/0!</v>
      </c>
      <c r="R52" s="57" t="e">
        <f t="shared" si="5"/>
        <v>#DIV/0!</v>
      </c>
    </row>
    <row r="53" spans="1:18" ht="18">
      <c r="A53" s="6" t="s">
        <v>147</v>
      </c>
      <c r="B53" s="7" t="s">
        <v>5</v>
      </c>
      <c r="E53" s="61" t="e">
        <f t="shared" si="0"/>
        <v>#DIV/0!</v>
      </c>
      <c r="H53" s="61" t="e">
        <f t="shared" si="7"/>
        <v>#DIV/0!</v>
      </c>
      <c r="K53" s="61" t="e">
        <f t="shared" si="2"/>
        <v>#DIV/0!</v>
      </c>
      <c r="N53" s="61" t="e">
        <f t="shared" si="3"/>
        <v>#DIV/0!</v>
      </c>
      <c r="Q53" s="93" t="e">
        <f t="shared" si="6"/>
        <v>#DIV/0!</v>
      </c>
      <c r="R53" s="57" t="e">
        <f t="shared" si="5"/>
        <v>#DIV/0!</v>
      </c>
    </row>
    <row r="54" spans="1:18" ht="18">
      <c r="A54" s="12" t="s">
        <v>144</v>
      </c>
      <c r="B54" s="11" t="s">
        <v>7</v>
      </c>
      <c r="E54" s="61" t="e">
        <f t="shared" si="0"/>
        <v>#DIV/0!</v>
      </c>
      <c r="H54" s="61" t="e">
        <f t="shared" si="7"/>
        <v>#DIV/0!</v>
      </c>
      <c r="K54" s="61" t="e">
        <f t="shared" si="2"/>
        <v>#DIV/0!</v>
      </c>
      <c r="N54" s="61" t="e">
        <f t="shared" si="3"/>
        <v>#DIV/0!</v>
      </c>
      <c r="Q54" s="93" t="e">
        <f t="shared" si="6"/>
        <v>#DIV/0!</v>
      </c>
      <c r="R54" s="57" t="e">
        <f t="shared" si="5"/>
        <v>#DIV/0!</v>
      </c>
    </row>
    <row r="55" spans="1:18" ht="18">
      <c r="A55" s="62" t="s">
        <v>91</v>
      </c>
      <c r="B55" s="63">
        <v>0.7</v>
      </c>
      <c r="C55" s="54">
        <v>13</v>
      </c>
      <c r="D55" s="54">
        <v>40</v>
      </c>
      <c r="E55" s="61">
        <f t="shared" si="0"/>
        <v>0.325</v>
      </c>
      <c r="F55" s="54">
        <v>16</v>
      </c>
      <c r="G55" s="54">
        <v>61</v>
      </c>
      <c r="H55" s="61">
        <f t="shared" si="7"/>
        <v>0.26229508196721313</v>
      </c>
      <c r="I55" s="54">
        <v>16</v>
      </c>
      <c r="J55" s="54">
        <v>31</v>
      </c>
      <c r="K55" s="61">
        <f t="shared" si="2"/>
        <v>0.5161290322580645</v>
      </c>
      <c r="L55" s="54">
        <v>16</v>
      </c>
      <c r="M55" s="54">
        <v>21</v>
      </c>
      <c r="N55" s="61">
        <f t="shared" si="3"/>
        <v>0.7619047619047619</v>
      </c>
      <c r="O55" s="54">
        <v>15</v>
      </c>
      <c r="P55" s="54">
        <v>41</v>
      </c>
      <c r="Q55" s="93">
        <f t="shared" si="6"/>
        <v>0.36585365853658536</v>
      </c>
      <c r="R55" s="57">
        <f t="shared" si="5"/>
        <v>0.3917525773195876</v>
      </c>
    </row>
    <row r="56" spans="1:18" ht="18">
      <c r="A56" s="62" t="s">
        <v>24</v>
      </c>
      <c r="B56" s="63">
        <v>0.9</v>
      </c>
      <c r="C56" s="54">
        <v>14</v>
      </c>
      <c r="D56" s="54">
        <v>27</v>
      </c>
      <c r="E56" s="61">
        <f t="shared" si="0"/>
        <v>0.5185185185185185</v>
      </c>
      <c r="F56" s="54">
        <v>15</v>
      </c>
      <c r="G56" s="54">
        <v>43</v>
      </c>
      <c r="H56" s="61">
        <f t="shared" si="7"/>
        <v>0.3488372093023256</v>
      </c>
      <c r="I56" s="54">
        <v>16</v>
      </c>
      <c r="J56" s="54">
        <v>52</v>
      </c>
      <c r="K56" s="61">
        <f t="shared" si="2"/>
        <v>0.3076923076923077</v>
      </c>
      <c r="L56" s="54">
        <v>16</v>
      </c>
      <c r="M56" s="54">
        <v>54</v>
      </c>
      <c r="N56" s="61">
        <f t="shared" si="3"/>
        <v>0.2962962962962963</v>
      </c>
      <c r="O56" s="54">
        <v>10</v>
      </c>
      <c r="P56" s="54">
        <v>26</v>
      </c>
      <c r="Q56" s="93">
        <f t="shared" si="6"/>
        <v>0.38461538461538464</v>
      </c>
      <c r="R56" s="57">
        <f t="shared" si="5"/>
        <v>0.35148514851485146</v>
      </c>
    </row>
    <row r="57" spans="1:19" ht="18">
      <c r="A57" s="62" t="s">
        <v>74</v>
      </c>
      <c r="B57" s="63"/>
      <c r="C57" s="54">
        <v>13</v>
      </c>
      <c r="D57" s="54">
        <v>30</v>
      </c>
      <c r="E57" s="61">
        <f t="shared" si="0"/>
        <v>0.43333333333333335</v>
      </c>
      <c r="H57" s="61" t="e">
        <f t="shared" si="7"/>
        <v>#DIV/0!</v>
      </c>
      <c r="K57" s="61" t="e">
        <f t="shared" si="2"/>
        <v>#DIV/0!</v>
      </c>
      <c r="N57" s="61" t="e">
        <f t="shared" si="3"/>
        <v>#DIV/0!</v>
      </c>
      <c r="Q57" s="93" t="e">
        <f t="shared" si="6"/>
        <v>#DIV/0!</v>
      </c>
      <c r="R57" s="57">
        <f t="shared" si="5"/>
        <v>0.43333333333333335</v>
      </c>
      <c r="S57" s="104">
        <v>0.46</v>
      </c>
    </row>
    <row r="58" spans="1:19" ht="18">
      <c r="A58" s="62" t="s">
        <v>75</v>
      </c>
      <c r="B58" s="63"/>
      <c r="C58" s="54">
        <v>64</v>
      </c>
      <c r="D58" s="54">
        <v>26</v>
      </c>
      <c r="E58" s="61">
        <f>C58/D58</f>
        <v>2.4615384615384617</v>
      </c>
      <c r="F58" s="54">
        <v>60</v>
      </c>
      <c r="G58" s="54">
        <v>28</v>
      </c>
      <c r="H58" s="61">
        <f>F58/G58</f>
        <v>2.142857142857143</v>
      </c>
      <c r="K58" s="61" t="e">
        <f>I58/J58</f>
        <v>#DIV/0!</v>
      </c>
      <c r="N58" s="61" t="e">
        <f>L58/M58</f>
        <v>#DIV/0!</v>
      </c>
      <c r="Q58" s="93" t="e">
        <f t="shared" si="6"/>
        <v>#DIV/0!</v>
      </c>
      <c r="R58" s="57">
        <f>SUM(C58,F58,I58,L58,O58)/SUM(D58,G58,J58,M58,P58)</f>
        <v>2.2962962962962963</v>
      </c>
      <c r="S58" s="104">
        <v>2.11</v>
      </c>
    </row>
    <row r="59" spans="1:19" ht="18">
      <c r="A59" s="62" t="s">
        <v>19</v>
      </c>
      <c r="B59" s="63">
        <v>0.7</v>
      </c>
      <c r="C59" s="54">
        <v>19</v>
      </c>
      <c r="D59" s="54">
        <v>34</v>
      </c>
      <c r="E59" s="61">
        <f t="shared" si="0"/>
        <v>0.5588235294117647</v>
      </c>
      <c r="F59" s="54">
        <v>23</v>
      </c>
      <c r="G59" s="54">
        <v>46</v>
      </c>
      <c r="H59" s="61">
        <f t="shared" si="7"/>
        <v>0.5</v>
      </c>
      <c r="I59" s="54">
        <v>20</v>
      </c>
      <c r="J59" s="54">
        <v>28</v>
      </c>
      <c r="K59" s="61">
        <f t="shared" si="2"/>
        <v>0.7142857142857143</v>
      </c>
      <c r="L59" s="54">
        <v>20</v>
      </c>
      <c r="M59" s="54">
        <v>30</v>
      </c>
      <c r="N59" s="61">
        <f t="shared" si="3"/>
        <v>0.6666666666666666</v>
      </c>
      <c r="O59" s="54">
        <v>20</v>
      </c>
      <c r="P59" s="54">
        <v>41</v>
      </c>
      <c r="Q59" s="93">
        <f t="shared" si="6"/>
        <v>0.4878048780487805</v>
      </c>
      <c r="R59" s="57">
        <f t="shared" si="5"/>
        <v>0.5698324022346368</v>
      </c>
      <c r="S59" s="104">
        <v>0.57</v>
      </c>
    </row>
    <row r="60" spans="1:18" ht="18">
      <c r="A60" s="62" t="s">
        <v>121</v>
      </c>
      <c r="B60" s="63">
        <v>1.5</v>
      </c>
      <c r="C60" s="54">
        <v>28</v>
      </c>
      <c r="D60" s="54">
        <v>41</v>
      </c>
      <c r="E60" s="61">
        <f t="shared" si="0"/>
        <v>0.6829268292682927</v>
      </c>
      <c r="F60" s="54">
        <v>29</v>
      </c>
      <c r="G60" s="54">
        <v>44</v>
      </c>
      <c r="H60" s="61">
        <f t="shared" si="7"/>
        <v>0.6590909090909091</v>
      </c>
      <c r="I60" s="54">
        <v>24</v>
      </c>
      <c r="J60" s="54">
        <v>23</v>
      </c>
      <c r="K60" s="61">
        <f t="shared" si="2"/>
        <v>1.0434782608695652</v>
      </c>
      <c r="N60" s="61" t="e">
        <f t="shared" si="3"/>
        <v>#DIV/0!</v>
      </c>
      <c r="Q60" s="108" t="e">
        <f t="shared" si="6"/>
        <v>#DIV/0!</v>
      </c>
      <c r="R60" s="57">
        <f t="shared" si="5"/>
        <v>0.75</v>
      </c>
    </row>
    <row r="61" spans="1:19" ht="18">
      <c r="A61" s="59" t="s">
        <v>31</v>
      </c>
      <c r="B61" s="60" t="s">
        <v>78</v>
      </c>
      <c r="C61" s="54">
        <v>35</v>
      </c>
      <c r="D61" s="54">
        <v>30</v>
      </c>
      <c r="E61" s="61">
        <f t="shared" si="0"/>
        <v>1.1666666666666667</v>
      </c>
      <c r="F61" s="54">
        <v>32</v>
      </c>
      <c r="G61" s="54">
        <v>30</v>
      </c>
      <c r="H61" s="61">
        <f t="shared" si="7"/>
        <v>1.0666666666666667</v>
      </c>
      <c r="I61" s="54">
        <v>33</v>
      </c>
      <c r="J61" s="54">
        <v>35</v>
      </c>
      <c r="K61" s="61">
        <f t="shared" si="2"/>
        <v>0.9428571428571428</v>
      </c>
      <c r="L61" s="54">
        <v>35</v>
      </c>
      <c r="M61" s="54">
        <v>39</v>
      </c>
      <c r="N61" s="61">
        <f t="shared" si="3"/>
        <v>0.8974358974358975</v>
      </c>
      <c r="O61" s="54">
        <v>34</v>
      </c>
      <c r="P61" s="54">
        <v>37</v>
      </c>
      <c r="Q61" s="93">
        <f t="shared" si="6"/>
        <v>0.918918918918919</v>
      </c>
      <c r="R61" s="57">
        <f t="shared" si="5"/>
        <v>0.9883040935672515</v>
      </c>
      <c r="S61" s="104">
        <v>0.99</v>
      </c>
    </row>
    <row r="62" spans="1:18" ht="18">
      <c r="A62" s="59" t="s">
        <v>76</v>
      </c>
      <c r="B62" s="60"/>
      <c r="C62" s="54">
        <v>13</v>
      </c>
      <c r="D62" s="54">
        <v>27</v>
      </c>
      <c r="E62" s="61">
        <f t="shared" si="0"/>
        <v>0.48148148148148145</v>
      </c>
      <c r="F62" s="54">
        <v>13</v>
      </c>
      <c r="G62" s="54">
        <v>28</v>
      </c>
      <c r="H62" s="61">
        <f t="shared" si="7"/>
        <v>0.4642857142857143</v>
      </c>
      <c r="I62" s="101">
        <v>12</v>
      </c>
      <c r="J62" s="54">
        <v>20</v>
      </c>
      <c r="K62" s="61">
        <f>I62/J62</f>
        <v>0.6</v>
      </c>
      <c r="N62" s="61" t="e">
        <f>L62/M62</f>
        <v>#DIV/0!</v>
      </c>
      <c r="Q62" s="93" t="e">
        <f t="shared" si="6"/>
        <v>#DIV/0!</v>
      </c>
      <c r="R62" s="57">
        <f>SUM(C62,F62,I62,L62,O62)/SUM(D62,G62,J62,M62,P62)</f>
        <v>0.5066666666666667</v>
      </c>
    </row>
    <row r="63" spans="1:19" ht="18">
      <c r="A63" s="59" t="s">
        <v>38</v>
      </c>
      <c r="B63" s="60">
        <v>2.94</v>
      </c>
      <c r="C63" s="54">
        <v>43</v>
      </c>
      <c r="D63" s="54">
        <v>27</v>
      </c>
      <c r="E63" s="61">
        <f t="shared" si="0"/>
        <v>1.5925925925925926</v>
      </c>
      <c r="F63" s="54">
        <v>42</v>
      </c>
      <c r="G63" s="54">
        <v>31</v>
      </c>
      <c r="H63" s="61">
        <f t="shared" si="7"/>
        <v>1.3548387096774193</v>
      </c>
      <c r="K63" s="61" t="e">
        <f t="shared" si="2"/>
        <v>#DIV/0!</v>
      </c>
      <c r="N63" s="61" t="e">
        <f t="shared" si="3"/>
        <v>#DIV/0!</v>
      </c>
      <c r="Q63" s="93" t="e">
        <f t="shared" si="6"/>
        <v>#DIV/0!</v>
      </c>
      <c r="R63" s="57">
        <f t="shared" si="5"/>
        <v>1.4655172413793103</v>
      </c>
      <c r="S63" s="104">
        <v>1.2</v>
      </c>
    </row>
    <row r="64" spans="1:19" ht="18">
      <c r="A64" s="62" t="s">
        <v>20</v>
      </c>
      <c r="B64" s="63">
        <v>0.9</v>
      </c>
      <c r="C64" s="54">
        <v>15</v>
      </c>
      <c r="D64" s="54">
        <v>33</v>
      </c>
      <c r="E64" s="61">
        <f t="shared" si="0"/>
        <v>0.45454545454545453</v>
      </c>
      <c r="F64" s="54">
        <v>15</v>
      </c>
      <c r="G64" s="54">
        <v>38</v>
      </c>
      <c r="H64" s="61">
        <f t="shared" si="7"/>
        <v>0.39473684210526316</v>
      </c>
      <c r="I64" s="54">
        <v>16</v>
      </c>
      <c r="J64" s="54">
        <v>41</v>
      </c>
      <c r="K64" s="61">
        <f t="shared" si="2"/>
        <v>0.3902439024390244</v>
      </c>
      <c r="L64" s="54">
        <v>16</v>
      </c>
      <c r="M64" s="54">
        <v>19</v>
      </c>
      <c r="N64" s="61">
        <f t="shared" si="3"/>
        <v>0.8421052631578947</v>
      </c>
      <c r="O64" s="54">
        <v>9</v>
      </c>
      <c r="P64" s="54">
        <v>42</v>
      </c>
      <c r="Q64" s="93">
        <f t="shared" si="6"/>
        <v>0.21428571428571427</v>
      </c>
      <c r="R64" s="57">
        <f t="shared" si="5"/>
        <v>0.41040462427745666</v>
      </c>
      <c r="S64" s="104">
        <v>0.41</v>
      </c>
    </row>
    <row r="65" spans="1:18" ht="18">
      <c r="A65" s="12" t="s">
        <v>145</v>
      </c>
      <c r="B65" s="11" t="s">
        <v>5</v>
      </c>
      <c r="E65" s="61" t="e">
        <f t="shared" si="0"/>
        <v>#DIV/0!</v>
      </c>
      <c r="H65" s="61" t="e">
        <f t="shared" si="7"/>
        <v>#DIV/0!</v>
      </c>
      <c r="K65" s="61" t="e">
        <f t="shared" si="2"/>
        <v>#DIV/0!</v>
      </c>
      <c r="N65" s="61" t="e">
        <f t="shared" si="3"/>
        <v>#DIV/0!</v>
      </c>
      <c r="Q65" s="93" t="e">
        <f t="shared" si="6"/>
        <v>#DIV/0!</v>
      </c>
      <c r="R65" s="57" t="e">
        <f t="shared" si="5"/>
        <v>#DIV/0!</v>
      </c>
    </row>
    <row r="66" spans="1:18" ht="18">
      <c r="A66" s="62" t="s">
        <v>37</v>
      </c>
      <c r="B66" s="63">
        <v>0.9</v>
      </c>
      <c r="C66" s="54">
        <v>16</v>
      </c>
      <c r="D66" s="54">
        <v>34</v>
      </c>
      <c r="E66" s="61">
        <f t="shared" si="0"/>
        <v>0.47058823529411764</v>
      </c>
      <c r="F66" s="54">
        <v>16</v>
      </c>
      <c r="G66" s="54">
        <v>26</v>
      </c>
      <c r="H66" s="61">
        <f aca="true" t="shared" si="8" ref="H66:H79">F66/G66</f>
        <v>0.6153846153846154</v>
      </c>
      <c r="I66" s="54">
        <v>16</v>
      </c>
      <c r="J66" s="54">
        <v>25</v>
      </c>
      <c r="K66" s="61">
        <f t="shared" si="2"/>
        <v>0.64</v>
      </c>
      <c r="N66" s="61" t="e">
        <f t="shared" si="3"/>
        <v>#DIV/0!</v>
      </c>
      <c r="Q66" s="93" t="e">
        <f t="shared" si="6"/>
        <v>#DIV/0!</v>
      </c>
      <c r="R66" s="57">
        <f t="shared" si="5"/>
        <v>0.5647058823529412</v>
      </c>
    </row>
    <row r="67" spans="1:18" ht="18">
      <c r="A67" s="6" t="s">
        <v>151</v>
      </c>
      <c r="B67" s="7" t="s">
        <v>5</v>
      </c>
      <c r="E67" s="61" t="e">
        <f t="shared" si="0"/>
        <v>#DIV/0!</v>
      </c>
      <c r="H67" s="61" t="e">
        <f t="shared" si="8"/>
        <v>#DIV/0!</v>
      </c>
      <c r="K67" s="61" t="e">
        <f t="shared" si="2"/>
        <v>#DIV/0!</v>
      </c>
      <c r="N67" s="61" t="e">
        <f t="shared" si="3"/>
        <v>#DIV/0!</v>
      </c>
      <c r="Q67" s="93" t="e">
        <f t="shared" si="6"/>
        <v>#DIV/0!</v>
      </c>
      <c r="R67" s="57" t="e">
        <f t="shared" si="5"/>
        <v>#DIV/0!</v>
      </c>
    </row>
    <row r="68" spans="1:18" ht="18">
      <c r="A68" s="6" t="s">
        <v>153</v>
      </c>
      <c r="B68" s="7" t="s">
        <v>7</v>
      </c>
      <c r="E68" s="61" t="e">
        <f t="shared" si="0"/>
        <v>#DIV/0!</v>
      </c>
      <c r="H68" s="61" t="e">
        <f t="shared" si="8"/>
        <v>#DIV/0!</v>
      </c>
      <c r="K68" s="61" t="e">
        <f t="shared" si="2"/>
        <v>#DIV/0!</v>
      </c>
      <c r="N68" s="61" t="e">
        <f t="shared" si="3"/>
        <v>#DIV/0!</v>
      </c>
      <c r="Q68" s="93" t="e">
        <f t="shared" si="6"/>
        <v>#DIV/0!</v>
      </c>
      <c r="R68" s="57" t="e">
        <f t="shared" si="5"/>
        <v>#DIV/0!</v>
      </c>
    </row>
    <row r="69" spans="1:18" ht="18">
      <c r="A69" s="12" t="s">
        <v>141</v>
      </c>
      <c r="B69" s="11" t="s">
        <v>7</v>
      </c>
      <c r="E69" s="61" t="e">
        <f t="shared" si="0"/>
        <v>#DIV/0!</v>
      </c>
      <c r="H69" s="61" t="e">
        <f t="shared" si="8"/>
        <v>#DIV/0!</v>
      </c>
      <c r="K69" s="61" t="e">
        <f t="shared" si="2"/>
        <v>#DIV/0!</v>
      </c>
      <c r="N69" s="61" t="e">
        <f t="shared" si="3"/>
        <v>#DIV/0!</v>
      </c>
      <c r="Q69" s="93" t="e">
        <f t="shared" si="6"/>
        <v>#DIV/0!</v>
      </c>
      <c r="R69" s="57" t="e">
        <f t="shared" si="5"/>
        <v>#DIV/0!</v>
      </c>
    </row>
    <row r="70" spans="1:19" ht="18">
      <c r="A70" s="62" t="s">
        <v>21</v>
      </c>
      <c r="B70" s="63">
        <v>1.55</v>
      </c>
      <c r="C70" s="54">
        <v>29</v>
      </c>
      <c r="D70" s="54">
        <v>34</v>
      </c>
      <c r="E70" s="61">
        <f t="shared" si="0"/>
        <v>0.8529411764705882</v>
      </c>
      <c r="F70" s="54">
        <v>29</v>
      </c>
      <c r="G70" s="54">
        <v>35</v>
      </c>
      <c r="H70" s="61">
        <f t="shared" si="8"/>
        <v>0.8285714285714286</v>
      </c>
      <c r="I70" s="54">
        <v>29</v>
      </c>
      <c r="J70" s="54">
        <v>21</v>
      </c>
      <c r="K70" s="61">
        <f t="shared" si="2"/>
        <v>1.380952380952381</v>
      </c>
      <c r="L70" s="54">
        <v>29</v>
      </c>
      <c r="M70" s="54">
        <v>33</v>
      </c>
      <c r="N70" s="61">
        <f t="shared" si="3"/>
        <v>0.8787878787878788</v>
      </c>
      <c r="O70" s="54">
        <v>29</v>
      </c>
      <c r="P70" s="54">
        <v>37</v>
      </c>
      <c r="Q70" s="93">
        <f t="shared" si="6"/>
        <v>0.7837837837837838</v>
      </c>
      <c r="R70" s="57">
        <f t="shared" si="5"/>
        <v>0.90625</v>
      </c>
      <c r="S70" s="104">
        <v>0.91</v>
      </c>
    </row>
    <row r="71" spans="1:19" ht="18">
      <c r="A71" s="62" t="s">
        <v>22</v>
      </c>
      <c r="B71" s="63">
        <v>1.49</v>
      </c>
      <c r="C71" s="54">
        <v>29</v>
      </c>
      <c r="D71" s="54">
        <v>40</v>
      </c>
      <c r="E71" s="61">
        <f t="shared" si="0"/>
        <v>0.725</v>
      </c>
      <c r="F71" s="54">
        <v>27</v>
      </c>
      <c r="G71" s="54">
        <v>30</v>
      </c>
      <c r="H71" s="61">
        <f t="shared" si="8"/>
        <v>0.9</v>
      </c>
      <c r="I71" s="54">
        <v>25</v>
      </c>
      <c r="J71" s="54">
        <v>30</v>
      </c>
      <c r="K71" s="61">
        <f t="shared" si="2"/>
        <v>0.8333333333333334</v>
      </c>
      <c r="N71" s="61" t="e">
        <f t="shared" si="3"/>
        <v>#DIV/0!</v>
      </c>
      <c r="Q71" s="93" t="e">
        <f t="shared" si="6"/>
        <v>#DIV/0!</v>
      </c>
      <c r="R71" s="57">
        <f t="shared" si="5"/>
        <v>0.81</v>
      </c>
      <c r="S71" s="104">
        <v>0.82</v>
      </c>
    </row>
    <row r="72" spans="1:18" ht="18">
      <c r="A72" s="62" t="s">
        <v>92</v>
      </c>
      <c r="B72" s="63">
        <v>1.54</v>
      </c>
      <c r="C72" s="54">
        <v>26</v>
      </c>
      <c r="D72" s="54">
        <v>33</v>
      </c>
      <c r="E72" s="61">
        <f t="shared" si="0"/>
        <v>0.7878787878787878</v>
      </c>
      <c r="F72" s="54">
        <v>29</v>
      </c>
      <c r="G72" s="54">
        <v>43</v>
      </c>
      <c r="H72" s="61">
        <f t="shared" si="8"/>
        <v>0.6744186046511628</v>
      </c>
      <c r="K72" s="61" t="e">
        <f t="shared" si="2"/>
        <v>#DIV/0!</v>
      </c>
      <c r="N72" s="61" t="e">
        <f t="shared" si="3"/>
        <v>#DIV/0!</v>
      </c>
      <c r="Q72" s="93" t="e">
        <f t="shared" si="6"/>
        <v>#DIV/0!</v>
      </c>
      <c r="R72" s="57">
        <f t="shared" si="5"/>
        <v>0.7236842105263158</v>
      </c>
    </row>
    <row r="73" spans="1:19" ht="18">
      <c r="A73" s="62" t="s">
        <v>32</v>
      </c>
      <c r="B73" s="63">
        <v>12.2</v>
      </c>
      <c r="C73" s="54">
        <v>52</v>
      </c>
      <c r="D73" s="54">
        <v>21</v>
      </c>
      <c r="E73" s="61">
        <f t="shared" si="0"/>
        <v>2.4761904761904763</v>
      </c>
      <c r="F73" s="54">
        <v>55</v>
      </c>
      <c r="G73" s="54">
        <v>24</v>
      </c>
      <c r="H73" s="61">
        <f t="shared" si="8"/>
        <v>2.2916666666666665</v>
      </c>
      <c r="I73" s="54">
        <v>56</v>
      </c>
      <c r="J73" s="54">
        <v>16</v>
      </c>
      <c r="K73" s="61">
        <f t="shared" si="2"/>
        <v>3.5</v>
      </c>
      <c r="L73" s="54">
        <v>55</v>
      </c>
      <c r="M73" s="54">
        <v>35</v>
      </c>
      <c r="N73" s="61">
        <f t="shared" si="3"/>
        <v>1.5714285714285714</v>
      </c>
      <c r="Q73" s="93" t="e">
        <f t="shared" si="6"/>
        <v>#DIV/0!</v>
      </c>
      <c r="R73" s="57">
        <f t="shared" si="5"/>
        <v>2.2708333333333335</v>
      </c>
      <c r="S73" s="104">
        <v>1.99</v>
      </c>
    </row>
    <row r="74" spans="1:18" ht="18">
      <c r="A74" s="62" t="s">
        <v>93</v>
      </c>
      <c r="B74" s="63">
        <v>1.2</v>
      </c>
      <c r="C74" s="54">
        <v>22</v>
      </c>
      <c r="D74" s="54">
        <v>50</v>
      </c>
      <c r="E74" s="61">
        <f t="shared" si="0"/>
        <v>0.44</v>
      </c>
      <c r="F74" s="54">
        <v>24</v>
      </c>
      <c r="G74" s="54">
        <v>36</v>
      </c>
      <c r="H74" s="61">
        <f t="shared" si="8"/>
        <v>0.6666666666666666</v>
      </c>
      <c r="I74" s="54">
        <v>23</v>
      </c>
      <c r="J74" s="54">
        <v>52</v>
      </c>
      <c r="K74" s="61">
        <f t="shared" si="2"/>
        <v>0.4423076923076923</v>
      </c>
      <c r="L74" s="54">
        <v>23</v>
      </c>
      <c r="M74" s="54">
        <v>26</v>
      </c>
      <c r="N74" s="61">
        <f t="shared" si="3"/>
        <v>0.8846153846153846</v>
      </c>
      <c r="O74" s="54">
        <v>22</v>
      </c>
      <c r="P74" s="54">
        <v>32</v>
      </c>
      <c r="Q74" s="93">
        <f t="shared" si="6"/>
        <v>0.6875</v>
      </c>
      <c r="R74" s="57">
        <f t="shared" si="5"/>
        <v>0.5816326530612245</v>
      </c>
    </row>
    <row r="75" spans="1:18" ht="18">
      <c r="A75" s="62" t="s">
        <v>118</v>
      </c>
      <c r="B75" s="63">
        <v>1.6</v>
      </c>
      <c r="C75" s="54">
        <v>29</v>
      </c>
      <c r="D75" s="54">
        <v>50</v>
      </c>
      <c r="E75" s="61">
        <f>C75/D75</f>
        <v>0.58</v>
      </c>
      <c r="F75" s="54">
        <v>29</v>
      </c>
      <c r="G75" s="54">
        <v>37</v>
      </c>
      <c r="H75" s="61">
        <f>F75/G75</f>
        <v>0.7837837837837838</v>
      </c>
      <c r="I75" s="54">
        <v>22</v>
      </c>
      <c r="J75" s="54">
        <v>17</v>
      </c>
      <c r="K75" s="61">
        <f>I75/J75</f>
        <v>1.2941176470588236</v>
      </c>
      <c r="N75" s="61" t="e">
        <f>L75/M75</f>
        <v>#DIV/0!</v>
      </c>
      <c r="Q75" s="93" t="e">
        <f t="shared" si="6"/>
        <v>#DIV/0!</v>
      </c>
      <c r="R75" s="57">
        <f>SUM(C75,F75,I75,L75,O75)/SUM(D75,G75,J75,M75,P75)</f>
        <v>0.7692307692307693</v>
      </c>
    </row>
    <row r="76" spans="1:18" ht="18">
      <c r="A76" s="6" t="s">
        <v>156</v>
      </c>
      <c r="B76" s="7" t="s">
        <v>5</v>
      </c>
      <c r="E76" s="61" t="e">
        <f>C76/D76</f>
        <v>#DIV/0!</v>
      </c>
      <c r="H76" s="61" t="e">
        <f>F76/G76</f>
        <v>#DIV/0!</v>
      </c>
      <c r="K76" s="61" t="e">
        <f>I76/J76</f>
        <v>#DIV/0!</v>
      </c>
      <c r="N76" s="61" t="e">
        <f>L76/M76</f>
        <v>#DIV/0!</v>
      </c>
      <c r="Q76" s="93" t="e">
        <f t="shared" si="6"/>
        <v>#DIV/0!</v>
      </c>
      <c r="R76" s="57" t="e">
        <f t="shared" si="5"/>
        <v>#DIV/0!</v>
      </c>
    </row>
    <row r="77" spans="1:18" ht="18">
      <c r="A77" s="62" t="s">
        <v>23</v>
      </c>
      <c r="B77" s="63">
        <v>1.5</v>
      </c>
      <c r="E77" s="61" t="e">
        <f t="shared" si="0"/>
        <v>#DIV/0!</v>
      </c>
      <c r="H77" s="61" t="e">
        <f t="shared" si="8"/>
        <v>#DIV/0!</v>
      </c>
      <c r="K77" s="61" t="e">
        <f t="shared" si="2"/>
        <v>#DIV/0!</v>
      </c>
      <c r="N77" s="61" t="e">
        <f t="shared" si="3"/>
        <v>#DIV/0!</v>
      </c>
      <c r="Q77" s="93" t="e">
        <f t="shared" si="6"/>
        <v>#DIV/0!</v>
      </c>
      <c r="R77" s="57" t="e">
        <f t="shared" si="5"/>
        <v>#DIV/0!</v>
      </c>
    </row>
    <row r="78" spans="1:19" ht="18">
      <c r="A78" s="59" t="s">
        <v>39</v>
      </c>
      <c r="B78" s="60" t="s">
        <v>94</v>
      </c>
      <c r="C78" s="54">
        <v>23</v>
      </c>
      <c r="D78" s="54">
        <v>19</v>
      </c>
      <c r="E78" s="61">
        <f t="shared" si="0"/>
        <v>1.2105263157894737</v>
      </c>
      <c r="F78" s="54">
        <v>23</v>
      </c>
      <c r="G78" s="54">
        <v>22</v>
      </c>
      <c r="H78" s="61">
        <f t="shared" si="8"/>
        <v>1.0454545454545454</v>
      </c>
      <c r="I78" s="54">
        <v>21</v>
      </c>
      <c r="J78" s="54">
        <v>26</v>
      </c>
      <c r="K78" s="61">
        <f t="shared" si="2"/>
        <v>0.8076923076923077</v>
      </c>
      <c r="L78" s="54">
        <v>24</v>
      </c>
      <c r="M78" s="54">
        <v>20</v>
      </c>
      <c r="N78" s="61">
        <f t="shared" si="3"/>
        <v>1.2</v>
      </c>
      <c r="O78" s="54">
        <v>21</v>
      </c>
      <c r="P78" s="54">
        <v>33</v>
      </c>
      <c r="Q78" s="93">
        <f t="shared" si="6"/>
        <v>0.6363636363636364</v>
      </c>
      <c r="R78" s="57">
        <f t="shared" si="5"/>
        <v>0.9333333333333333</v>
      </c>
      <c r="S78" s="104">
        <v>0.93</v>
      </c>
    </row>
    <row r="79" spans="1:18" ht="18">
      <c r="A79" s="59" t="s">
        <v>95</v>
      </c>
      <c r="B79" s="60"/>
      <c r="C79" s="54">
        <v>13</v>
      </c>
      <c r="D79" s="54">
        <v>19</v>
      </c>
      <c r="E79" s="61">
        <f t="shared" si="0"/>
        <v>0.6842105263157895</v>
      </c>
      <c r="F79" s="54">
        <v>14</v>
      </c>
      <c r="G79" s="54">
        <v>61</v>
      </c>
      <c r="H79" s="61">
        <f t="shared" si="8"/>
        <v>0.22950819672131148</v>
      </c>
      <c r="K79" s="61" t="e">
        <f t="shared" si="2"/>
        <v>#DIV/0!</v>
      </c>
      <c r="N79" s="61" t="e">
        <f t="shared" si="3"/>
        <v>#DIV/0!</v>
      </c>
      <c r="Q79" s="93" t="e">
        <f t="shared" si="6"/>
        <v>#DIV/0!</v>
      </c>
      <c r="R79" s="57">
        <f t="shared" si="5"/>
        <v>0.3375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laptop</dc:creator>
  <cp:keywords/>
  <dc:description/>
  <cp:lastModifiedBy>irene en marielle</cp:lastModifiedBy>
  <cp:lastPrinted>2013-05-28T22:13:59Z</cp:lastPrinted>
  <dcterms:created xsi:type="dcterms:W3CDTF">2009-04-20T19:33:00Z</dcterms:created>
  <dcterms:modified xsi:type="dcterms:W3CDTF">2015-06-13T12:19:10Z</dcterms:modified>
  <cp:category/>
  <cp:version/>
  <cp:contentType/>
  <cp:contentStatus/>
</cp:coreProperties>
</file>