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360" yWindow="75" windowWidth="25440" windowHeight="12585" activeTab="2"/>
  </bookViews>
  <sheets>
    <sheet name="Matrix" sheetId="4" r:id="rId1"/>
    <sheet name="Wedstrijd Programma" sheetId="3" r:id="rId2"/>
    <sheet name="Spelers" sheetId="2" r:id="rId3"/>
    <sheet name="Teams" sheetId="1" state="hidden" r:id="rId4"/>
    <sheet name="Punten" sheetId="5" r:id="rId5"/>
  </sheets>
  <definedNames>
    <definedName name="Spelers">Spelers!$B$30:$B$66</definedName>
  </definedNames>
  <calcPr calcId="125725" iterateDelta="1E-4"/>
</workbook>
</file>

<file path=xl/calcChain.xml><?xml version="1.0" encoding="utf-8"?>
<calcChain xmlns="http://schemas.openxmlformats.org/spreadsheetml/2006/main">
  <c r="R66" i="2"/>
  <c r="R65"/>
  <c r="R64"/>
  <c r="R63"/>
  <c r="R62"/>
  <c r="R61"/>
  <c r="R60"/>
  <c r="R59"/>
  <c r="R58"/>
  <c r="R57"/>
  <c r="R56"/>
  <c r="R55"/>
  <c r="R54"/>
  <c r="R53"/>
  <c r="R52"/>
  <c r="R51"/>
  <c r="R50"/>
  <c r="R49"/>
  <c r="R48"/>
  <c r="R47"/>
  <c r="R46"/>
  <c r="R45"/>
  <c r="R44"/>
  <c r="R43"/>
  <c r="R42"/>
  <c r="R41"/>
  <c r="R40"/>
  <c r="D34" i="4" s="1"/>
  <c r="R39" i="2"/>
  <c r="R38"/>
  <c r="R37"/>
  <c r="R36"/>
  <c r="R35"/>
  <c r="R34"/>
  <c r="R33"/>
  <c r="R32"/>
  <c r="R31"/>
  <c r="CG112" i="4"/>
  <c r="BV113" s="1"/>
  <c r="CG109"/>
  <c r="AX110" s="1"/>
  <c r="CG106"/>
  <c r="BN107" s="1"/>
  <c r="CG103"/>
  <c r="BV104" s="1"/>
  <c r="CG100"/>
  <c r="BV101" s="1"/>
  <c r="CG97"/>
  <c r="BP98" s="1"/>
  <c r="CG94"/>
  <c r="BJ95" s="1"/>
  <c r="CG91"/>
  <c r="AD92" s="1"/>
  <c r="CG88"/>
  <c r="BF89" s="1"/>
  <c r="CG85"/>
  <c r="BT86" s="1"/>
  <c r="CG82"/>
  <c r="BH83" s="1"/>
  <c r="CG79"/>
  <c r="AD80" s="1"/>
  <c r="CG76"/>
  <c r="AX77" s="1"/>
  <c r="CG73"/>
  <c r="BP74" s="1"/>
  <c r="CG70"/>
  <c r="BP71" s="1"/>
  <c r="CG67"/>
  <c r="AX68" s="1"/>
  <c r="CG64"/>
  <c r="BT65" s="1"/>
  <c r="CG61"/>
  <c r="BV62" s="1"/>
  <c r="CG58"/>
  <c r="BJ59" s="1"/>
  <c r="CG55"/>
  <c r="AT56" s="1"/>
  <c r="CG52"/>
  <c r="BV53" s="1"/>
  <c r="CG49"/>
  <c r="AZ50" s="1"/>
  <c r="CG46"/>
  <c r="BB47" s="1"/>
  <c r="CG43"/>
  <c r="BV44" s="1"/>
  <c r="CG40"/>
  <c r="BT41" s="1"/>
  <c r="CG37"/>
  <c r="BP38" s="1"/>
  <c r="CG34"/>
  <c r="BN35" s="1"/>
  <c r="CG31"/>
  <c r="AX32" s="1"/>
  <c r="CG28"/>
  <c r="BV29" s="1"/>
  <c r="CG25"/>
  <c r="BP26" s="1"/>
  <c r="BU114"/>
  <c r="BS114"/>
  <c r="BQ114"/>
  <c r="BO114"/>
  <c r="BM114"/>
  <c r="BK114"/>
  <c r="BI114"/>
  <c r="BG114"/>
  <c r="BE114"/>
  <c r="BC114"/>
  <c r="BA114"/>
  <c r="AY114"/>
  <c r="AW114"/>
  <c r="AU114"/>
  <c r="AS114"/>
  <c r="AQ114"/>
  <c r="AO114"/>
  <c r="AM114"/>
  <c r="AK114"/>
  <c r="AI114"/>
  <c r="AG114"/>
  <c r="AE114"/>
  <c r="AC114"/>
  <c r="AA114"/>
  <c r="Y114"/>
  <c r="W114"/>
  <c r="U114"/>
  <c r="S114"/>
  <c r="Q114"/>
  <c r="O114"/>
  <c r="M114"/>
  <c r="K114"/>
  <c r="I114"/>
  <c r="G114"/>
  <c r="BU113"/>
  <c r="BS113"/>
  <c r="BQ113"/>
  <c r="BO113"/>
  <c r="BM113"/>
  <c r="BK113"/>
  <c r="BI113"/>
  <c r="BG113"/>
  <c r="BE113"/>
  <c r="BC113"/>
  <c r="BA113"/>
  <c r="AY113"/>
  <c r="AW113"/>
  <c r="AU113"/>
  <c r="AS113"/>
  <c r="AQ113"/>
  <c r="AO113"/>
  <c r="AM113"/>
  <c r="AK113"/>
  <c r="AI113"/>
  <c r="AG113"/>
  <c r="AE113"/>
  <c r="AC113"/>
  <c r="AA113"/>
  <c r="Y113"/>
  <c r="W113"/>
  <c r="U113"/>
  <c r="S113"/>
  <c r="Q113"/>
  <c r="O113"/>
  <c r="M113"/>
  <c r="K113"/>
  <c r="I113"/>
  <c r="G113"/>
  <c r="BW111"/>
  <c r="BS111"/>
  <c r="BQ111"/>
  <c r="BO111"/>
  <c r="BM111"/>
  <c r="BK111"/>
  <c r="BI111"/>
  <c r="BG111"/>
  <c r="BE111"/>
  <c r="BC111"/>
  <c r="BA111"/>
  <c r="AY111"/>
  <c r="AW111"/>
  <c r="AU111"/>
  <c r="AS111"/>
  <c r="AQ111"/>
  <c r="AO111"/>
  <c r="AM111"/>
  <c r="AK111"/>
  <c r="AI111"/>
  <c r="AG111"/>
  <c r="AE111"/>
  <c r="AC111"/>
  <c r="AA111"/>
  <c r="Y111"/>
  <c r="W111"/>
  <c r="U111"/>
  <c r="S111"/>
  <c r="Q111"/>
  <c r="O111"/>
  <c r="M111"/>
  <c r="K111"/>
  <c r="I111"/>
  <c r="G111"/>
  <c r="BW110"/>
  <c r="BS110"/>
  <c r="BQ110"/>
  <c r="BO110"/>
  <c r="BM110"/>
  <c r="BK110"/>
  <c r="BI110"/>
  <c r="BG110"/>
  <c r="BE110"/>
  <c r="BC110"/>
  <c r="BA110"/>
  <c r="AY110"/>
  <c r="AW110"/>
  <c r="AU110"/>
  <c r="AS110"/>
  <c r="AQ110"/>
  <c r="AO110"/>
  <c r="AM110"/>
  <c r="AK110"/>
  <c r="AI110"/>
  <c r="AG110"/>
  <c r="AE110"/>
  <c r="AC110"/>
  <c r="AA110"/>
  <c r="Y110"/>
  <c r="W110"/>
  <c r="U110"/>
  <c r="S110"/>
  <c r="Q110"/>
  <c r="O110"/>
  <c r="M110"/>
  <c r="K110"/>
  <c r="I110"/>
  <c r="G110"/>
  <c r="BW108"/>
  <c r="BU108"/>
  <c r="BQ108"/>
  <c r="BO108"/>
  <c r="BM108"/>
  <c r="BK108"/>
  <c r="BI108"/>
  <c r="BG108"/>
  <c r="BE108"/>
  <c r="BC108"/>
  <c r="BA108"/>
  <c r="AY108"/>
  <c r="AW108"/>
  <c r="AU108"/>
  <c r="AS108"/>
  <c r="AQ108"/>
  <c r="AO108"/>
  <c r="AM108"/>
  <c r="AK108"/>
  <c r="AI108"/>
  <c r="AG108"/>
  <c r="AE108"/>
  <c r="AC108"/>
  <c r="AA108"/>
  <c r="Y108"/>
  <c r="W108"/>
  <c r="U108"/>
  <c r="S108"/>
  <c r="Q108"/>
  <c r="O108"/>
  <c r="M108"/>
  <c r="K108"/>
  <c r="I108"/>
  <c r="G108"/>
  <c r="BW107"/>
  <c r="BV107"/>
  <c r="BU107"/>
  <c r="BQ107"/>
  <c r="BO107"/>
  <c r="BM107"/>
  <c r="BK107"/>
  <c r="BI107"/>
  <c r="BG107"/>
  <c r="BE107"/>
  <c r="BC107"/>
  <c r="BA107"/>
  <c r="AY107"/>
  <c r="AW107"/>
  <c r="AU107"/>
  <c r="AS107"/>
  <c r="AQ107"/>
  <c r="AO107"/>
  <c r="AM107"/>
  <c r="AK107"/>
  <c r="AI107"/>
  <c r="AG107"/>
  <c r="AE107"/>
  <c r="AC107"/>
  <c r="AA107"/>
  <c r="Y107"/>
  <c r="W107"/>
  <c r="U107"/>
  <c r="S107"/>
  <c r="Q107"/>
  <c r="O107"/>
  <c r="M107"/>
  <c r="K107"/>
  <c r="I107"/>
  <c r="G107"/>
  <c r="BW105"/>
  <c r="BU105"/>
  <c r="BS105"/>
  <c r="BO105"/>
  <c r="BM105"/>
  <c r="BK105"/>
  <c r="BI105"/>
  <c r="BG105"/>
  <c r="BE105"/>
  <c r="BC105"/>
  <c r="BA105"/>
  <c r="AY105"/>
  <c r="AW105"/>
  <c r="AU105"/>
  <c r="AS105"/>
  <c r="AQ105"/>
  <c r="AO105"/>
  <c r="AM105"/>
  <c r="AK105"/>
  <c r="AI105"/>
  <c r="AG105"/>
  <c r="AE105"/>
  <c r="AC105"/>
  <c r="AA105"/>
  <c r="Y105"/>
  <c r="W105"/>
  <c r="U105"/>
  <c r="S105"/>
  <c r="Q105"/>
  <c r="O105"/>
  <c r="M105"/>
  <c r="K105"/>
  <c r="I105"/>
  <c r="G105"/>
  <c r="BW104"/>
  <c r="BU104"/>
  <c r="BS104"/>
  <c r="BO104"/>
  <c r="BM104"/>
  <c r="BK104"/>
  <c r="BI104"/>
  <c r="BG104"/>
  <c r="BE104"/>
  <c r="BC104"/>
  <c r="BA104"/>
  <c r="AY104"/>
  <c r="AW104"/>
  <c r="AU104"/>
  <c r="AS104"/>
  <c r="AQ104"/>
  <c r="AO104"/>
  <c r="AM104"/>
  <c r="AK104"/>
  <c r="AI104"/>
  <c r="AG104"/>
  <c r="AE104"/>
  <c r="AC104"/>
  <c r="AA104"/>
  <c r="Y104"/>
  <c r="W104"/>
  <c r="U104"/>
  <c r="S104"/>
  <c r="Q104"/>
  <c r="O104"/>
  <c r="M104"/>
  <c r="K104"/>
  <c r="I104"/>
  <c r="G104"/>
  <c r="BW102"/>
  <c r="BU102"/>
  <c r="BS102"/>
  <c r="BQ102"/>
  <c r="BM102"/>
  <c r="BK102"/>
  <c r="BI102"/>
  <c r="BG102"/>
  <c r="BE102"/>
  <c r="BC102"/>
  <c r="BA102"/>
  <c r="AY102"/>
  <c r="AW102"/>
  <c r="AU102"/>
  <c r="AS102"/>
  <c r="AQ102"/>
  <c r="AO102"/>
  <c r="AM102"/>
  <c r="AK102"/>
  <c r="AI102"/>
  <c r="AG102"/>
  <c r="AE102"/>
  <c r="AC102"/>
  <c r="AA102"/>
  <c r="Y102"/>
  <c r="W102"/>
  <c r="U102"/>
  <c r="S102"/>
  <c r="Q102"/>
  <c r="O102"/>
  <c r="M102"/>
  <c r="K102"/>
  <c r="I102"/>
  <c r="G102"/>
  <c r="BW101"/>
  <c r="BU101"/>
  <c r="BS101"/>
  <c r="BQ101"/>
  <c r="BM101"/>
  <c r="BK101"/>
  <c r="BI101"/>
  <c r="BG101"/>
  <c r="BE101"/>
  <c r="BC101"/>
  <c r="BA101"/>
  <c r="AY101"/>
  <c r="AW101"/>
  <c r="AU101"/>
  <c r="AS101"/>
  <c r="AQ101"/>
  <c r="AO101"/>
  <c r="AM101"/>
  <c r="AK101"/>
  <c r="AI101"/>
  <c r="AG101"/>
  <c r="AE101"/>
  <c r="AC101"/>
  <c r="AA101"/>
  <c r="Y101"/>
  <c r="W101"/>
  <c r="U101"/>
  <c r="S101"/>
  <c r="Q101"/>
  <c r="O101"/>
  <c r="M101"/>
  <c r="K101"/>
  <c r="I101"/>
  <c r="G101"/>
  <c r="BW99"/>
  <c r="BU99"/>
  <c r="BS99"/>
  <c r="BQ99"/>
  <c r="BO99"/>
  <c r="BK99"/>
  <c r="BI99"/>
  <c r="BG99"/>
  <c r="BE99"/>
  <c r="BC99"/>
  <c r="BA99"/>
  <c r="AY99"/>
  <c r="AW99"/>
  <c r="AU99"/>
  <c r="AS99"/>
  <c r="AQ99"/>
  <c r="AO99"/>
  <c r="AM99"/>
  <c r="AK99"/>
  <c r="AI99"/>
  <c r="AG99"/>
  <c r="AE99"/>
  <c r="AC99"/>
  <c r="AA99"/>
  <c r="Y99"/>
  <c r="W99"/>
  <c r="U99"/>
  <c r="S99"/>
  <c r="Q99"/>
  <c r="O99"/>
  <c r="M99"/>
  <c r="K99"/>
  <c r="I99"/>
  <c r="G99"/>
  <c r="BW98"/>
  <c r="BU98"/>
  <c r="BS98"/>
  <c r="BQ98"/>
  <c r="BO98"/>
  <c r="BK98"/>
  <c r="BI98"/>
  <c r="BG98"/>
  <c r="BE98"/>
  <c r="BC98"/>
  <c r="BA98"/>
  <c r="AY98"/>
  <c r="AW98"/>
  <c r="AU98"/>
  <c r="AS98"/>
  <c r="AQ98"/>
  <c r="AO98"/>
  <c r="AM98"/>
  <c r="AK98"/>
  <c r="AI98"/>
  <c r="AG98"/>
  <c r="AE98"/>
  <c r="AC98"/>
  <c r="AA98"/>
  <c r="Y98"/>
  <c r="W98"/>
  <c r="U98"/>
  <c r="S98"/>
  <c r="Q98"/>
  <c r="O98"/>
  <c r="M98"/>
  <c r="K98"/>
  <c r="I98"/>
  <c r="G98"/>
  <c r="BW96"/>
  <c r="BU96"/>
  <c r="BS96"/>
  <c r="BQ96"/>
  <c r="BO96"/>
  <c r="BM96"/>
  <c r="BI96"/>
  <c r="BG96"/>
  <c r="BE96"/>
  <c r="BC96"/>
  <c r="BA96"/>
  <c r="AY96"/>
  <c r="AW96"/>
  <c r="AU96"/>
  <c r="AS96"/>
  <c r="AQ96"/>
  <c r="AO96"/>
  <c r="AM96"/>
  <c r="AK96"/>
  <c r="AI96"/>
  <c r="AG96"/>
  <c r="AE96"/>
  <c r="AC96"/>
  <c r="AA96"/>
  <c r="Y96"/>
  <c r="W96"/>
  <c r="U96"/>
  <c r="S96"/>
  <c r="Q96"/>
  <c r="O96"/>
  <c r="M96"/>
  <c r="K96"/>
  <c r="I96"/>
  <c r="G96"/>
  <c r="BW95"/>
  <c r="BU95"/>
  <c r="BS95"/>
  <c r="BQ95"/>
  <c r="BO95"/>
  <c r="BM95"/>
  <c r="BI95"/>
  <c r="BG95"/>
  <c r="BE95"/>
  <c r="BC95"/>
  <c r="BA95"/>
  <c r="AY95"/>
  <c r="AW95"/>
  <c r="AU95"/>
  <c r="AS95"/>
  <c r="AQ95"/>
  <c r="AO95"/>
  <c r="AM95"/>
  <c r="AK95"/>
  <c r="AI95"/>
  <c r="AG95"/>
  <c r="AE95"/>
  <c r="AC95"/>
  <c r="AA95"/>
  <c r="Y95"/>
  <c r="W95"/>
  <c r="U95"/>
  <c r="S95"/>
  <c r="Q95"/>
  <c r="O95"/>
  <c r="M95"/>
  <c r="K95"/>
  <c r="I95"/>
  <c r="G95"/>
  <c r="BW93"/>
  <c r="BU93"/>
  <c r="BS93"/>
  <c r="BQ93"/>
  <c r="BO93"/>
  <c r="BM93"/>
  <c r="BK93"/>
  <c r="BG93"/>
  <c r="BE93"/>
  <c r="BC93"/>
  <c r="BA93"/>
  <c r="AY93"/>
  <c r="AW93"/>
  <c r="AU93"/>
  <c r="AS93"/>
  <c r="AQ93"/>
  <c r="AO93"/>
  <c r="AM93"/>
  <c r="AK93"/>
  <c r="AI93"/>
  <c r="AG93"/>
  <c r="AE93"/>
  <c r="AC93"/>
  <c r="AA93"/>
  <c r="Y93"/>
  <c r="W93"/>
  <c r="U93"/>
  <c r="S93"/>
  <c r="Q93"/>
  <c r="O93"/>
  <c r="M93"/>
  <c r="K93"/>
  <c r="I93"/>
  <c r="G93"/>
  <c r="BW92"/>
  <c r="BU92"/>
  <c r="BS92"/>
  <c r="BQ92"/>
  <c r="BO92"/>
  <c r="BM92"/>
  <c r="BK92"/>
  <c r="BG92"/>
  <c r="BE92"/>
  <c r="BC92"/>
  <c r="BA92"/>
  <c r="AY92"/>
  <c r="AW92"/>
  <c r="AU92"/>
  <c r="AS92"/>
  <c r="AQ92"/>
  <c r="AO92"/>
  <c r="AM92"/>
  <c r="AK92"/>
  <c r="AI92"/>
  <c r="AG92"/>
  <c r="AE92"/>
  <c r="AC92"/>
  <c r="AA92"/>
  <c r="Y92"/>
  <c r="W92"/>
  <c r="U92"/>
  <c r="S92"/>
  <c r="Q92"/>
  <c r="O92"/>
  <c r="M92"/>
  <c r="K92"/>
  <c r="I92"/>
  <c r="G92"/>
  <c r="BW90"/>
  <c r="BU90"/>
  <c r="BS90"/>
  <c r="BQ90"/>
  <c r="BO90"/>
  <c r="BM90"/>
  <c r="BK90"/>
  <c r="BI90"/>
  <c r="BE90"/>
  <c r="BC90"/>
  <c r="BA90"/>
  <c r="AY90"/>
  <c r="AW90"/>
  <c r="AU90"/>
  <c r="AS90"/>
  <c r="AQ90"/>
  <c r="AO90"/>
  <c r="AM90"/>
  <c r="AK90"/>
  <c r="AI90"/>
  <c r="AG90"/>
  <c r="AE90"/>
  <c r="AC90"/>
  <c r="AA90"/>
  <c r="Y90"/>
  <c r="W90"/>
  <c r="U90"/>
  <c r="S90"/>
  <c r="Q90"/>
  <c r="O90"/>
  <c r="M90"/>
  <c r="K90"/>
  <c r="I90"/>
  <c r="G90"/>
  <c r="BW89"/>
  <c r="BU89"/>
  <c r="BS89"/>
  <c r="BQ89"/>
  <c r="BO89"/>
  <c r="BM89"/>
  <c r="BK89"/>
  <c r="BI89"/>
  <c r="BE89"/>
  <c r="BC89"/>
  <c r="BA89"/>
  <c r="AY89"/>
  <c r="AW89"/>
  <c r="AU89"/>
  <c r="AS89"/>
  <c r="AQ89"/>
  <c r="AO89"/>
  <c r="AM89"/>
  <c r="AK89"/>
  <c r="AI89"/>
  <c r="AG89"/>
  <c r="AE89"/>
  <c r="AC89"/>
  <c r="AA89"/>
  <c r="Y89"/>
  <c r="W89"/>
  <c r="U89"/>
  <c r="S89"/>
  <c r="Q89"/>
  <c r="O89"/>
  <c r="M89"/>
  <c r="K89"/>
  <c r="I89"/>
  <c r="G89"/>
  <c r="BW87"/>
  <c r="BU87"/>
  <c r="BS87"/>
  <c r="BQ87"/>
  <c r="BO87"/>
  <c r="BM87"/>
  <c r="BK87"/>
  <c r="BI87"/>
  <c r="BG87"/>
  <c r="BC87"/>
  <c r="BA87"/>
  <c r="AY87"/>
  <c r="AW87"/>
  <c r="AU87"/>
  <c r="AS87"/>
  <c r="AQ87"/>
  <c r="AO87"/>
  <c r="AM87"/>
  <c r="AK87"/>
  <c r="AI87"/>
  <c r="AG87"/>
  <c r="AE87"/>
  <c r="AC87"/>
  <c r="AA87"/>
  <c r="Y87"/>
  <c r="W87"/>
  <c r="U87"/>
  <c r="S87"/>
  <c r="Q87"/>
  <c r="O87"/>
  <c r="M87"/>
  <c r="K87"/>
  <c r="I87"/>
  <c r="G87"/>
  <c r="BW86"/>
  <c r="BU86"/>
  <c r="BS86"/>
  <c r="BQ86"/>
  <c r="BO86"/>
  <c r="BM86"/>
  <c r="BK86"/>
  <c r="BI86"/>
  <c r="BG86"/>
  <c r="BC86"/>
  <c r="BA86"/>
  <c r="AY86"/>
  <c r="AW86"/>
  <c r="AU86"/>
  <c r="AS86"/>
  <c r="AQ86"/>
  <c r="AO86"/>
  <c r="AM86"/>
  <c r="AK86"/>
  <c r="AI86"/>
  <c r="AG86"/>
  <c r="AE86"/>
  <c r="AC86"/>
  <c r="AA86"/>
  <c r="Y86"/>
  <c r="W86"/>
  <c r="U86"/>
  <c r="S86"/>
  <c r="Q86"/>
  <c r="O86"/>
  <c r="M86"/>
  <c r="K86"/>
  <c r="I86"/>
  <c r="G86"/>
  <c r="BW84"/>
  <c r="BU84"/>
  <c r="BS84"/>
  <c r="BQ84"/>
  <c r="BO84"/>
  <c r="BM84"/>
  <c r="BK84"/>
  <c r="BI84"/>
  <c r="BG84"/>
  <c r="BE84"/>
  <c r="BA84"/>
  <c r="AY84"/>
  <c r="AW84"/>
  <c r="AU84"/>
  <c r="AS84"/>
  <c r="AQ84"/>
  <c r="AO84"/>
  <c r="AM84"/>
  <c r="AK84"/>
  <c r="AI84"/>
  <c r="AG84"/>
  <c r="AE84"/>
  <c r="AC84"/>
  <c r="AA84"/>
  <c r="Y84"/>
  <c r="W84"/>
  <c r="U84"/>
  <c r="S84"/>
  <c r="Q84"/>
  <c r="O84"/>
  <c r="M84"/>
  <c r="K84"/>
  <c r="I84"/>
  <c r="G84"/>
  <c r="BW83"/>
  <c r="BU83"/>
  <c r="BS83"/>
  <c r="BQ83"/>
  <c r="BO83"/>
  <c r="BM83"/>
  <c r="BK83"/>
  <c r="BI83"/>
  <c r="BG83"/>
  <c r="BE83"/>
  <c r="BA83"/>
  <c r="AY83"/>
  <c r="AW83"/>
  <c r="AU83"/>
  <c r="AS83"/>
  <c r="AQ83"/>
  <c r="AO83"/>
  <c r="AM83"/>
  <c r="AK83"/>
  <c r="AI83"/>
  <c r="AG83"/>
  <c r="AE83"/>
  <c r="AC83"/>
  <c r="AA83"/>
  <c r="Y83"/>
  <c r="W83"/>
  <c r="U83"/>
  <c r="S83"/>
  <c r="Q83"/>
  <c r="O83"/>
  <c r="M83"/>
  <c r="K83"/>
  <c r="I83"/>
  <c r="G83"/>
  <c r="BW81"/>
  <c r="BU81"/>
  <c r="BS81"/>
  <c r="BQ81"/>
  <c r="BO81"/>
  <c r="BM81"/>
  <c r="BK81"/>
  <c r="BI81"/>
  <c r="BG81"/>
  <c r="BE81"/>
  <c r="BC81"/>
  <c r="AY81"/>
  <c r="AW81"/>
  <c r="AU81"/>
  <c r="AS81"/>
  <c r="AQ81"/>
  <c r="AO81"/>
  <c r="AM81"/>
  <c r="AK81"/>
  <c r="AI81"/>
  <c r="AG81"/>
  <c r="AE81"/>
  <c r="AC81"/>
  <c r="AA81"/>
  <c r="Y81"/>
  <c r="W81"/>
  <c r="U81"/>
  <c r="S81"/>
  <c r="Q81"/>
  <c r="O81"/>
  <c r="M81"/>
  <c r="K81"/>
  <c r="I81"/>
  <c r="G81"/>
  <c r="BW80"/>
  <c r="BU80"/>
  <c r="BS80"/>
  <c r="BQ80"/>
  <c r="BO80"/>
  <c r="BM80"/>
  <c r="BK80"/>
  <c r="BI80"/>
  <c r="BG80"/>
  <c r="BE80"/>
  <c r="BC80"/>
  <c r="AY80"/>
  <c r="AW80"/>
  <c r="AU80"/>
  <c r="AS80"/>
  <c r="AQ80"/>
  <c r="AO80"/>
  <c r="AM80"/>
  <c r="AK80"/>
  <c r="AI80"/>
  <c r="AG80"/>
  <c r="AE80"/>
  <c r="AC80"/>
  <c r="AA80"/>
  <c r="Y80"/>
  <c r="W80"/>
  <c r="U80"/>
  <c r="S80"/>
  <c r="Q80"/>
  <c r="O80"/>
  <c r="M80"/>
  <c r="K80"/>
  <c r="I80"/>
  <c r="G80"/>
  <c r="BW78"/>
  <c r="BU78"/>
  <c r="BS78"/>
  <c r="BQ78"/>
  <c r="BO78"/>
  <c r="BM78"/>
  <c r="BK78"/>
  <c r="BI78"/>
  <c r="BG78"/>
  <c r="BE78"/>
  <c r="BC78"/>
  <c r="BA78"/>
  <c r="AW78"/>
  <c r="AU78"/>
  <c r="AS78"/>
  <c r="AQ78"/>
  <c r="AO78"/>
  <c r="AM78"/>
  <c r="AK78"/>
  <c r="AI78"/>
  <c r="AG78"/>
  <c r="AE78"/>
  <c r="AC78"/>
  <c r="AA78"/>
  <c r="Y78"/>
  <c r="W78"/>
  <c r="U78"/>
  <c r="S78"/>
  <c r="Q78"/>
  <c r="O78"/>
  <c r="M78"/>
  <c r="K78"/>
  <c r="I78"/>
  <c r="G78"/>
  <c r="BW77"/>
  <c r="BU77"/>
  <c r="BS77"/>
  <c r="BQ77"/>
  <c r="BO77"/>
  <c r="BM77"/>
  <c r="BK77"/>
  <c r="BI77"/>
  <c r="BG77"/>
  <c r="BE77"/>
  <c r="BC77"/>
  <c r="BA77"/>
  <c r="AW77"/>
  <c r="AU77"/>
  <c r="AS77"/>
  <c r="AQ77"/>
  <c r="AO77"/>
  <c r="AM77"/>
  <c r="AK77"/>
  <c r="AI77"/>
  <c r="AG77"/>
  <c r="AE77"/>
  <c r="AC77"/>
  <c r="AA77"/>
  <c r="Y77"/>
  <c r="W77"/>
  <c r="U77"/>
  <c r="S77"/>
  <c r="Q77"/>
  <c r="O77"/>
  <c r="M77"/>
  <c r="K77"/>
  <c r="I77"/>
  <c r="G77"/>
  <c r="BW75"/>
  <c r="BU75"/>
  <c r="BS75"/>
  <c r="BQ75"/>
  <c r="BO75"/>
  <c r="BM75"/>
  <c r="BK75"/>
  <c r="BI75"/>
  <c r="BG75"/>
  <c r="BE75"/>
  <c r="BC75"/>
  <c r="BA75"/>
  <c r="AY75"/>
  <c r="AU75"/>
  <c r="AS75"/>
  <c r="AQ75"/>
  <c r="AO75"/>
  <c r="AM75"/>
  <c r="AK75"/>
  <c r="AI75"/>
  <c r="AG75"/>
  <c r="AE75"/>
  <c r="AC75"/>
  <c r="AA75"/>
  <c r="Y75"/>
  <c r="W75"/>
  <c r="U75"/>
  <c r="S75"/>
  <c r="Q75"/>
  <c r="O75"/>
  <c r="M75"/>
  <c r="K75"/>
  <c r="I75"/>
  <c r="G75"/>
  <c r="BW74"/>
  <c r="BU74"/>
  <c r="BS74"/>
  <c r="BQ74"/>
  <c r="BO74"/>
  <c r="BM74"/>
  <c r="BK74"/>
  <c r="BI74"/>
  <c r="BG74"/>
  <c r="BE74"/>
  <c r="BC74"/>
  <c r="BA74"/>
  <c r="AY74"/>
  <c r="AU74"/>
  <c r="AS74"/>
  <c r="AQ74"/>
  <c r="AO74"/>
  <c r="AM74"/>
  <c r="AK74"/>
  <c r="AI74"/>
  <c r="AG74"/>
  <c r="AE74"/>
  <c r="AC74"/>
  <c r="AA74"/>
  <c r="Y74"/>
  <c r="W74"/>
  <c r="U74"/>
  <c r="S74"/>
  <c r="Q74"/>
  <c r="O74"/>
  <c r="M74"/>
  <c r="K74"/>
  <c r="I74"/>
  <c r="G74"/>
  <c r="BW72"/>
  <c r="BU72"/>
  <c r="BS72"/>
  <c r="BQ72"/>
  <c r="BO72"/>
  <c r="BM72"/>
  <c r="BK72"/>
  <c r="BI72"/>
  <c r="BG72"/>
  <c r="BE72"/>
  <c r="BC72"/>
  <c r="BA72"/>
  <c r="AY72"/>
  <c r="AW72"/>
  <c r="AS72"/>
  <c r="AQ72"/>
  <c r="AO72"/>
  <c r="AM72"/>
  <c r="AK72"/>
  <c r="AI72"/>
  <c r="AG72"/>
  <c r="AE72"/>
  <c r="AC72"/>
  <c r="AA72"/>
  <c r="Y72"/>
  <c r="W72"/>
  <c r="U72"/>
  <c r="S72"/>
  <c r="Q72"/>
  <c r="O72"/>
  <c r="M72"/>
  <c r="K72"/>
  <c r="I72"/>
  <c r="G72"/>
  <c r="BW71"/>
  <c r="BU71"/>
  <c r="BS71"/>
  <c r="BQ71"/>
  <c r="BO71"/>
  <c r="BM71"/>
  <c r="BK71"/>
  <c r="BJ71"/>
  <c r="BI71"/>
  <c r="BG71"/>
  <c r="BE71"/>
  <c r="BC71"/>
  <c r="BA71"/>
  <c r="AY71"/>
  <c r="AW71"/>
  <c r="AS71"/>
  <c r="AQ71"/>
  <c r="AO71"/>
  <c r="AM71"/>
  <c r="AK71"/>
  <c r="AI71"/>
  <c r="AG71"/>
  <c r="AE71"/>
  <c r="AC71"/>
  <c r="AA71"/>
  <c r="Y71"/>
  <c r="W71"/>
  <c r="V71"/>
  <c r="U71"/>
  <c r="S71"/>
  <c r="Q71"/>
  <c r="O71"/>
  <c r="M71"/>
  <c r="K71"/>
  <c r="I71"/>
  <c r="G71"/>
  <c r="BW69"/>
  <c r="BU69"/>
  <c r="BS69"/>
  <c r="BQ69"/>
  <c r="BO69"/>
  <c r="BM69"/>
  <c r="BK69"/>
  <c r="BI69"/>
  <c r="BG69"/>
  <c r="BE69"/>
  <c r="BC69"/>
  <c r="BA69"/>
  <c r="AY69"/>
  <c r="AW69"/>
  <c r="AU69"/>
  <c r="AQ69"/>
  <c r="AO69"/>
  <c r="AM69"/>
  <c r="AK69"/>
  <c r="AI69"/>
  <c r="AG69"/>
  <c r="AE69"/>
  <c r="AC69"/>
  <c r="AA69"/>
  <c r="Y69"/>
  <c r="W69"/>
  <c r="U69"/>
  <c r="S69"/>
  <c r="Q69"/>
  <c r="O69"/>
  <c r="M69"/>
  <c r="K69"/>
  <c r="I69"/>
  <c r="G69"/>
  <c r="BW68"/>
  <c r="BU68"/>
  <c r="BS68"/>
  <c r="BQ68"/>
  <c r="BO68"/>
  <c r="BM68"/>
  <c r="BK68"/>
  <c r="BI68"/>
  <c r="BG68"/>
  <c r="BE68"/>
  <c r="BC68"/>
  <c r="BA68"/>
  <c r="AY68"/>
  <c r="AW68"/>
  <c r="AU68"/>
  <c r="AQ68"/>
  <c r="AO68"/>
  <c r="AM68"/>
  <c r="AK68"/>
  <c r="AI68"/>
  <c r="AG68"/>
  <c r="AE68"/>
  <c r="AC68"/>
  <c r="AA68"/>
  <c r="Y68"/>
  <c r="W68"/>
  <c r="U68"/>
  <c r="S68"/>
  <c r="Q68"/>
  <c r="O68"/>
  <c r="M68"/>
  <c r="K68"/>
  <c r="I68"/>
  <c r="G68"/>
  <c r="BW66"/>
  <c r="BU66"/>
  <c r="BS66"/>
  <c r="BQ66"/>
  <c r="BO66"/>
  <c r="BM66"/>
  <c r="BK66"/>
  <c r="BI66"/>
  <c r="BG66"/>
  <c r="BE66"/>
  <c r="BC66"/>
  <c r="BA66"/>
  <c r="AY66"/>
  <c r="AW66"/>
  <c r="AU66"/>
  <c r="AS66"/>
  <c r="AO66"/>
  <c r="AM66"/>
  <c r="AK66"/>
  <c r="AI66"/>
  <c r="AG66"/>
  <c r="AE66"/>
  <c r="AC66"/>
  <c r="AA66"/>
  <c r="Y66"/>
  <c r="W66"/>
  <c r="U66"/>
  <c r="S66"/>
  <c r="Q66"/>
  <c r="O66"/>
  <c r="M66"/>
  <c r="K66"/>
  <c r="I66"/>
  <c r="G66"/>
  <c r="BW65"/>
  <c r="BU65"/>
  <c r="BS65"/>
  <c r="BQ65"/>
  <c r="BO65"/>
  <c r="BM65"/>
  <c r="BK65"/>
  <c r="BI65"/>
  <c r="BG65"/>
  <c r="BE65"/>
  <c r="BC65"/>
  <c r="BA65"/>
  <c r="AY65"/>
  <c r="AW65"/>
  <c r="AU65"/>
  <c r="AS65"/>
  <c r="AO65"/>
  <c r="AM65"/>
  <c r="AK65"/>
  <c r="AI65"/>
  <c r="AG65"/>
  <c r="AE65"/>
  <c r="AC65"/>
  <c r="AA65"/>
  <c r="Y65"/>
  <c r="W65"/>
  <c r="U65"/>
  <c r="S65"/>
  <c r="Q65"/>
  <c r="O65"/>
  <c r="M65"/>
  <c r="K65"/>
  <c r="I65"/>
  <c r="G65"/>
  <c r="BW63"/>
  <c r="BU63"/>
  <c r="BS63"/>
  <c r="BQ63"/>
  <c r="BO63"/>
  <c r="BM63"/>
  <c r="BK63"/>
  <c r="BI63"/>
  <c r="BG63"/>
  <c r="BE63"/>
  <c r="BC63"/>
  <c r="BA63"/>
  <c r="AY63"/>
  <c r="AW63"/>
  <c r="AU63"/>
  <c r="AS63"/>
  <c r="AQ63"/>
  <c r="AM63"/>
  <c r="AK63"/>
  <c r="AI63"/>
  <c r="AG63"/>
  <c r="AE63"/>
  <c r="AC63"/>
  <c r="AA63"/>
  <c r="Y63"/>
  <c r="W63"/>
  <c r="U63"/>
  <c r="S63"/>
  <c r="Q63"/>
  <c r="O63"/>
  <c r="M63"/>
  <c r="K63"/>
  <c r="I63"/>
  <c r="G63"/>
  <c r="BW62"/>
  <c r="BU62"/>
  <c r="BS62"/>
  <c r="BQ62"/>
  <c r="BO62"/>
  <c r="BM62"/>
  <c r="BK62"/>
  <c r="BI62"/>
  <c r="BG62"/>
  <c r="BE62"/>
  <c r="BC62"/>
  <c r="BA62"/>
  <c r="AY62"/>
  <c r="AW62"/>
  <c r="AU62"/>
  <c r="AS62"/>
  <c r="AQ62"/>
  <c r="AM62"/>
  <c r="AK62"/>
  <c r="AI62"/>
  <c r="AG62"/>
  <c r="AE62"/>
  <c r="AC62"/>
  <c r="AA62"/>
  <c r="Y62"/>
  <c r="W62"/>
  <c r="U62"/>
  <c r="S62"/>
  <c r="Q62"/>
  <c r="O62"/>
  <c r="M62"/>
  <c r="K62"/>
  <c r="I62"/>
  <c r="G62"/>
  <c r="BW60"/>
  <c r="BU60"/>
  <c r="BS60"/>
  <c r="BQ60"/>
  <c r="BO60"/>
  <c r="BM60"/>
  <c r="BK60"/>
  <c r="BI60"/>
  <c r="BG60"/>
  <c r="BE60"/>
  <c r="BC60"/>
  <c r="BA60"/>
  <c r="AY60"/>
  <c r="AW60"/>
  <c r="AU60"/>
  <c r="AS60"/>
  <c r="AQ60"/>
  <c r="AO60"/>
  <c r="AK60"/>
  <c r="AI60"/>
  <c r="AG60"/>
  <c r="AE60"/>
  <c r="AC60"/>
  <c r="AA60"/>
  <c r="Y60"/>
  <c r="W60"/>
  <c r="U60"/>
  <c r="S60"/>
  <c r="Q60"/>
  <c r="O60"/>
  <c r="M60"/>
  <c r="K60"/>
  <c r="I60"/>
  <c r="G60"/>
  <c r="BW59"/>
  <c r="BU59"/>
  <c r="BS59"/>
  <c r="BQ59"/>
  <c r="BO59"/>
  <c r="BM59"/>
  <c r="BK59"/>
  <c r="BI59"/>
  <c r="BG59"/>
  <c r="BE59"/>
  <c r="BC59"/>
  <c r="BA59"/>
  <c r="AY59"/>
  <c r="AW59"/>
  <c r="AU59"/>
  <c r="AS59"/>
  <c r="AQ59"/>
  <c r="AO59"/>
  <c r="AK59"/>
  <c r="AI59"/>
  <c r="AG59"/>
  <c r="AE59"/>
  <c r="AC59"/>
  <c r="AA59"/>
  <c r="Y59"/>
  <c r="W59"/>
  <c r="U59"/>
  <c r="S59"/>
  <c r="Q59"/>
  <c r="O59"/>
  <c r="M59"/>
  <c r="K59"/>
  <c r="I59"/>
  <c r="G59"/>
  <c r="BW57"/>
  <c r="BU57"/>
  <c r="BS57"/>
  <c r="BQ57"/>
  <c r="BO57"/>
  <c r="BM57"/>
  <c r="BK57"/>
  <c r="BI57"/>
  <c r="BG57"/>
  <c r="BE57"/>
  <c r="BC57"/>
  <c r="BA57"/>
  <c r="AY57"/>
  <c r="AW57"/>
  <c r="AU57"/>
  <c r="AS57"/>
  <c r="AQ57"/>
  <c r="AO57"/>
  <c r="AM57"/>
  <c r="AI57"/>
  <c r="AG57"/>
  <c r="AE57"/>
  <c r="AC57"/>
  <c r="AA57"/>
  <c r="Y57"/>
  <c r="W57"/>
  <c r="U57"/>
  <c r="S57"/>
  <c r="Q57"/>
  <c r="O57"/>
  <c r="M57"/>
  <c r="K57"/>
  <c r="I57"/>
  <c r="G57"/>
  <c r="BW56"/>
  <c r="BU56"/>
  <c r="BS56"/>
  <c r="BQ56"/>
  <c r="BO56"/>
  <c r="BM56"/>
  <c r="BK56"/>
  <c r="BI56"/>
  <c r="BG56"/>
  <c r="BE56"/>
  <c r="BC56"/>
  <c r="BA56"/>
  <c r="AY56"/>
  <c r="AW56"/>
  <c r="AU56"/>
  <c r="AS56"/>
  <c r="AQ56"/>
  <c r="AO56"/>
  <c r="AM56"/>
  <c r="AI56"/>
  <c r="AG56"/>
  <c r="AE56"/>
  <c r="AC56"/>
  <c r="AA56"/>
  <c r="Y56"/>
  <c r="W56"/>
  <c r="U56"/>
  <c r="S56"/>
  <c r="Q56"/>
  <c r="O56"/>
  <c r="M56"/>
  <c r="K56"/>
  <c r="I56"/>
  <c r="G56"/>
  <c r="BW54"/>
  <c r="BU54"/>
  <c r="BS54"/>
  <c r="BQ54"/>
  <c r="BO54"/>
  <c r="BM54"/>
  <c r="BK54"/>
  <c r="BI54"/>
  <c r="BG54"/>
  <c r="BE54"/>
  <c r="BC54"/>
  <c r="BA54"/>
  <c r="AY54"/>
  <c r="AW54"/>
  <c r="AU54"/>
  <c r="AS54"/>
  <c r="AQ54"/>
  <c r="AO54"/>
  <c r="AM54"/>
  <c r="AK54"/>
  <c r="AG54"/>
  <c r="AE54"/>
  <c r="AC54"/>
  <c r="AA54"/>
  <c r="Y54"/>
  <c r="W54"/>
  <c r="U54"/>
  <c r="S54"/>
  <c r="Q54"/>
  <c r="O54"/>
  <c r="M54"/>
  <c r="K54"/>
  <c r="I54"/>
  <c r="G54"/>
  <c r="BW53"/>
  <c r="BU53"/>
  <c r="BS53"/>
  <c r="BQ53"/>
  <c r="BO53"/>
  <c r="BM53"/>
  <c r="BK53"/>
  <c r="BI53"/>
  <c r="BG53"/>
  <c r="BE53"/>
  <c r="BC53"/>
  <c r="BA53"/>
  <c r="AY53"/>
  <c r="AW53"/>
  <c r="AU53"/>
  <c r="AS53"/>
  <c r="AQ53"/>
  <c r="AO53"/>
  <c r="AM53"/>
  <c r="AK53"/>
  <c r="AG53"/>
  <c r="AE53"/>
  <c r="AC53"/>
  <c r="AA53"/>
  <c r="Y53"/>
  <c r="W53"/>
  <c r="U53"/>
  <c r="S53"/>
  <c r="Q53"/>
  <c r="O53"/>
  <c r="M53"/>
  <c r="K53"/>
  <c r="I53"/>
  <c r="G53"/>
  <c r="BW51"/>
  <c r="BU51"/>
  <c r="BS51"/>
  <c r="BQ51"/>
  <c r="BO51"/>
  <c r="BM51"/>
  <c r="BK51"/>
  <c r="BI51"/>
  <c r="BG51"/>
  <c r="BE51"/>
  <c r="BC51"/>
  <c r="BA51"/>
  <c r="AY51"/>
  <c r="AW51"/>
  <c r="AU51"/>
  <c r="AS51"/>
  <c r="AQ51"/>
  <c r="AO51"/>
  <c r="AM51"/>
  <c r="AK51"/>
  <c r="AI51"/>
  <c r="AE51"/>
  <c r="AC51"/>
  <c r="AA51"/>
  <c r="Y51"/>
  <c r="W51"/>
  <c r="U51"/>
  <c r="S51"/>
  <c r="Q51"/>
  <c r="O51"/>
  <c r="M51"/>
  <c r="K51"/>
  <c r="I51"/>
  <c r="G51"/>
  <c r="BW50"/>
  <c r="BU50"/>
  <c r="BS50"/>
  <c r="BQ50"/>
  <c r="BO50"/>
  <c r="BM50"/>
  <c r="BK50"/>
  <c r="BI50"/>
  <c r="BG50"/>
  <c r="BE50"/>
  <c r="BC50"/>
  <c r="BA50"/>
  <c r="AY50"/>
  <c r="AW50"/>
  <c r="AU50"/>
  <c r="AS50"/>
  <c r="AQ50"/>
  <c r="AO50"/>
  <c r="AM50"/>
  <c r="AK50"/>
  <c r="AI50"/>
  <c r="AE50"/>
  <c r="AC50"/>
  <c r="AA50"/>
  <c r="Y50"/>
  <c r="W50"/>
  <c r="U50"/>
  <c r="S50"/>
  <c r="Q50"/>
  <c r="O50"/>
  <c r="M50"/>
  <c r="K50"/>
  <c r="I50"/>
  <c r="G50"/>
  <c r="BW48"/>
  <c r="BU48"/>
  <c r="BS48"/>
  <c r="BQ48"/>
  <c r="BO48"/>
  <c r="BM48"/>
  <c r="BK48"/>
  <c r="BI48"/>
  <c r="BG48"/>
  <c r="BE48"/>
  <c r="BC48"/>
  <c r="BA48"/>
  <c r="AY48"/>
  <c r="AW48"/>
  <c r="AU48"/>
  <c r="AS48"/>
  <c r="AQ48"/>
  <c r="AO48"/>
  <c r="AM48"/>
  <c r="AK48"/>
  <c r="AI48"/>
  <c r="AG48"/>
  <c r="AC48"/>
  <c r="AA48"/>
  <c r="Y48"/>
  <c r="W48"/>
  <c r="U48"/>
  <c r="S48"/>
  <c r="Q48"/>
  <c r="O48"/>
  <c r="M48"/>
  <c r="K48"/>
  <c r="I48"/>
  <c r="G48"/>
  <c r="BW47"/>
  <c r="BU47"/>
  <c r="BS47"/>
  <c r="BQ47"/>
  <c r="BO47"/>
  <c r="BM47"/>
  <c r="BK47"/>
  <c r="BI47"/>
  <c r="BG47"/>
  <c r="BE47"/>
  <c r="BC47"/>
  <c r="BA47"/>
  <c r="AY47"/>
  <c r="AW47"/>
  <c r="AU47"/>
  <c r="AS47"/>
  <c r="AQ47"/>
  <c r="AO47"/>
  <c r="AM47"/>
  <c r="AK47"/>
  <c r="AI47"/>
  <c r="AG47"/>
  <c r="AC47"/>
  <c r="AA47"/>
  <c r="Y47"/>
  <c r="W47"/>
  <c r="V47"/>
  <c r="U47"/>
  <c r="S47"/>
  <c r="Q47"/>
  <c r="O47"/>
  <c r="M47"/>
  <c r="K47"/>
  <c r="I47"/>
  <c r="G47"/>
  <c r="BW45"/>
  <c r="BU45"/>
  <c r="BS45"/>
  <c r="BQ45"/>
  <c r="BO45"/>
  <c r="BM45"/>
  <c r="BK45"/>
  <c r="BI45"/>
  <c r="BG45"/>
  <c r="BE45"/>
  <c r="BC45"/>
  <c r="BA45"/>
  <c r="AY45"/>
  <c r="AW45"/>
  <c r="AU45"/>
  <c r="AS45"/>
  <c r="AQ45"/>
  <c r="AO45"/>
  <c r="AM45"/>
  <c r="AK45"/>
  <c r="AI45"/>
  <c r="AG45"/>
  <c r="AE45"/>
  <c r="AA45"/>
  <c r="Y45"/>
  <c r="W45"/>
  <c r="U45"/>
  <c r="S45"/>
  <c r="Q45"/>
  <c r="O45"/>
  <c r="M45"/>
  <c r="K45"/>
  <c r="I45"/>
  <c r="G45"/>
  <c r="BW44"/>
  <c r="BU44"/>
  <c r="BS44"/>
  <c r="BQ44"/>
  <c r="BO44"/>
  <c r="BM44"/>
  <c r="BK44"/>
  <c r="BI44"/>
  <c r="BG44"/>
  <c r="BE44"/>
  <c r="BC44"/>
  <c r="BA44"/>
  <c r="AY44"/>
  <c r="AW44"/>
  <c r="AU44"/>
  <c r="AS44"/>
  <c r="AQ44"/>
  <c r="AO44"/>
  <c r="AM44"/>
  <c r="AK44"/>
  <c r="AI44"/>
  <c r="AG44"/>
  <c r="AE44"/>
  <c r="AA44"/>
  <c r="Y44"/>
  <c r="W44"/>
  <c r="U44"/>
  <c r="S44"/>
  <c r="Q44"/>
  <c r="O44"/>
  <c r="M44"/>
  <c r="K44"/>
  <c r="I44"/>
  <c r="G44"/>
  <c r="BW42"/>
  <c r="BU42"/>
  <c r="BS42"/>
  <c r="BQ42"/>
  <c r="BO42"/>
  <c r="BM42"/>
  <c r="BK42"/>
  <c r="BI42"/>
  <c r="BG42"/>
  <c r="BE42"/>
  <c r="BC42"/>
  <c r="BA42"/>
  <c r="AY42"/>
  <c r="AW42"/>
  <c r="AU42"/>
  <c r="AS42"/>
  <c r="AQ42"/>
  <c r="AO42"/>
  <c r="AM42"/>
  <c r="AK42"/>
  <c r="AI42"/>
  <c r="AG42"/>
  <c r="AE42"/>
  <c r="AC42"/>
  <c r="Y42"/>
  <c r="W42"/>
  <c r="U42"/>
  <c r="S42"/>
  <c r="Q42"/>
  <c r="O42"/>
  <c r="M42"/>
  <c r="K42"/>
  <c r="I42"/>
  <c r="G42"/>
  <c r="BW41"/>
  <c r="BU41"/>
  <c r="BS41"/>
  <c r="BQ41"/>
  <c r="BO41"/>
  <c r="BM41"/>
  <c r="BK41"/>
  <c r="BI41"/>
  <c r="BG41"/>
  <c r="BE41"/>
  <c r="BC41"/>
  <c r="BA41"/>
  <c r="AY41"/>
  <c r="AW41"/>
  <c r="AU41"/>
  <c r="AS41"/>
  <c r="AQ41"/>
  <c r="AO41"/>
  <c r="AM41"/>
  <c r="AK41"/>
  <c r="AI41"/>
  <c r="AG41"/>
  <c r="AE41"/>
  <c r="AC41"/>
  <c r="Y41"/>
  <c r="W41"/>
  <c r="U41"/>
  <c r="S41"/>
  <c r="Q41"/>
  <c r="O41"/>
  <c r="M41"/>
  <c r="K41"/>
  <c r="I41"/>
  <c r="G41"/>
  <c r="BW39"/>
  <c r="BU39"/>
  <c r="BS39"/>
  <c r="BQ39"/>
  <c r="BO39"/>
  <c r="BM39"/>
  <c r="BK39"/>
  <c r="BI39"/>
  <c r="BG39"/>
  <c r="BE39"/>
  <c r="BC39"/>
  <c r="BA39"/>
  <c r="AY39"/>
  <c r="AW39"/>
  <c r="AU39"/>
  <c r="AS39"/>
  <c r="AQ39"/>
  <c r="AO39"/>
  <c r="AM39"/>
  <c r="AK39"/>
  <c r="AI39"/>
  <c r="AG39"/>
  <c r="AE39"/>
  <c r="AC39"/>
  <c r="AA39"/>
  <c r="W39"/>
  <c r="U39"/>
  <c r="S39"/>
  <c r="Q39"/>
  <c r="O39"/>
  <c r="M39"/>
  <c r="K39"/>
  <c r="I39"/>
  <c r="G39"/>
  <c r="BW38"/>
  <c r="BU38"/>
  <c r="BS38"/>
  <c r="BQ38"/>
  <c r="BO38"/>
  <c r="BM38"/>
  <c r="BK38"/>
  <c r="BI38"/>
  <c r="BG38"/>
  <c r="BE38"/>
  <c r="BC38"/>
  <c r="BA38"/>
  <c r="AY38"/>
  <c r="AW38"/>
  <c r="AU38"/>
  <c r="AS38"/>
  <c r="AQ38"/>
  <c r="AO38"/>
  <c r="AM38"/>
  <c r="AK38"/>
  <c r="AI38"/>
  <c r="AG38"/>
  <c r="AE38"/>
  <c r="AC38"/>
  <c r="AA38"/>
  <c r="W38"/>
  <c r="U38"/>
  <c r="S38"/>
  <c r="Q38"/>
  <c r="O38"/>
  <c r="M38"/>
  <c r="K38"/>
  <c r="I38"/>
  <c r="G38"/>
  <c r="BW36"/>
  <c r="BU36"/>
  <c r="BS36"/>
  <c r="BQ36"/>
  <c r="BO36"/>
  <c r="BM36"/>
  <c r="BK36"/>
  <c r="BI36"/>
  <c r="BG36"/>
  <c r="BE36"/>
  <c r="BC36"/>
  <c r="BA36"/>
  <c r="AY36"/>
  <c r="AW36"/>
  <c r="AU36"/>
  <c r="AS36"/>
  <c r="AQ36"/>
  <c r="AO36"/>
  <c r="AM36"/>
  <c r="AK36"/>
  <c r="AI36"/>
  <c r="AG36"/>
  <c r="AE36"/>
  <c r="AC36"/>
  <c r="AA36"/>
  <c r="Y36"/>
  <c r="U36"/>
  <c r="S36"/>
  <c r="Q36"/>
  <c r="O36"/>
  <c r="M36"/>
  <c r="K36"/>
  <c r="I36"/>
  <c r="G36"/>
  <c r="BW35"/>
  <c r="BU35"/>
  <c r="BS35"/>
  <c r="BQ35"/>
  <c r="BO35"/>
  <c r="BM35"/>
  <c r="BK35"/>
  <c r="BI35"/>
  <c r="BG35"/>
  <c r="BE35"/>
  <c r="BC35"/>
  <c r="BA35"/>
  <c r="AY35"/>
  <c r="AW35"/>
  <c r="AU35"/>
  <c r="AS35"/>
  <c r="AQ35"/>
  <c r="AO35"/>
  <c r="AM35"/>
  <c r="AK35"/>
  <c r="AI35"/>
  <c r="AG35"/>
  <c r="AE35"/>
  <c r="AC35"/>
  <c r="AA35"/>
  <c r="Y35"/>
  <c r="U35"/>
  <c r="S35"/>
  <c r="Q35"/>
  <c r="O35"/>
  <c r="M35"/>
  <c r="K35"/>
  <c r="I35"/>
  <c r="G35"/>
  <c r="BW33"/>
  <c r="BU33"/>
  <c r="BS33"/>
  <c r="BQ33"/>
  <c r="BO33"/>
  <c r="BM33"/>
  <c r="BK33"/>
  <c r="BI33"/>
  <c r="BG33"/>
  <c r="BE33"/>
  <c r="BC33"/>
  <c r="BA33"/>
  <c r="AY33"/>
  <c r="AW33"/>
  <c r="AU33"/>
  <c r="AS33"/>
  <c r="AQ33"/>
  <c r="AO33"/>
  <c r="AM33"/>
  <c r="AK33"/>
  <c r="AI33"/>
  <c r="AG33"/>
  <c r="AE33"/>
  <c r="AC33"/>
  <c r="AA33"/>
  <c r="Y33"/>
  <c r="W33"/>
  <c r="S33"/>
  <c r="Q33"/>
  <c r="O33"/>
  <c r="M33"/>
  <c r="K33"/>
  <c r="I33"/>
  <c r="G33"/>
  <c r="BW32"/>
  <c r="BU32"/>
  <c r="BS32"/>
  <c r="BQ32"/>
  <c r="BO32"/>
  <c r="BM32"/>
  <c r="BK32"/>
  <c r="BI32"/>
  <c r="BG32"/>
  <c r="BE32"/>
  <c r="BC32"/>
  <c r="BA32"/>
  <c r="AY32"/>
  <c r="AW32"/>
  <c r="AU32"/>
  <c r="AS32"/>
  <c r="AQ32"/>
  <c r="AO32"/>
  <c r="AM32"/>
  <c r="AK32"/>
  <c r="AI32"/>
  <c r="AG32"/>
  <c r="AE32"/>
  <c r="AC32"/>
  <c r="AA32"/>
  <c r="Y32"/>
  <c r="W32"/>
  <c r="S32"/>
  <c r="Q32"/>
  <c r="O32"/>
  <c r="M32"/>
  <c r="K32"/>
  <c r="I32"/>
  <c r="G32"/>
  <c r="BW30"/>
  <c r="BU30"/>
  <c r="BS30"/>
  <c r="BQ30"/>
  <c r="BO30"/>
  <c r="BM30"/>
  <c r="BK30"/>
  <c r="BI30"/>
  <c r="BG30"/>
  <c r="BE30"/>
  <c r="BC30"/>
  <c r="BA30"/>
  <c r="AY30"/>
  <c r="AW30"/>
  <c r="AU30"/>
  <c r="AS30"/>
  <c r="AQ30"/>
  <c r="AO30"/>
  <c r="AM30"/>
  <c r="AK30"/>
  <c r="AI30"/>
  <c r="AG30"/>
  <c r="AE30"/>
  <c r="AC30"/>
  <c r="AA30"/>
  <c r="Y30"/>
  <c r="W30"/>
  <c r="U30"/>
  <c r="Q30"/>
  <c r="O30"/>
  <c r="M30"/>
  <c r="K30"/>
  <c r="I30"/>
  <c r="G30"/>
  <c r="BW29"/>
  <c r="BU29"/>
  <c r="BS29"/>
  <c r="BQ29"/>
  <c r="BO29"/>
  <c r="BM29"/>
  <c r="BK29"/>
  <c r="BI29"/>
  <c r="BG29"/>
  <c r="BE29"/>
  <c r="BC29"/>
  <c r="BA29"/>
  <c r="AY29"/>
  <c r="AW29"/>
  <c r="AU29"/>
  <c r="AS29"/>
  <c r="AQ29"/>
  <c r="AO29"/>
  <c r="AM29"/>
  <c r="AK29"/>
  <c r="AI29"/>
  <c r="AG29"/>
  <c r="AE29"/>
  <c r="AC29"/>
  <c r="AA29"/>
  <c r="Y29"/>
  <c r="W29"/>
  <c r="U29"/>
  <c r="Q29"/>
  <c r="O29"/>
  <c r="M29"/>
  <c r="K29"/>
  <c r="I29"/>
  <c r="G29"/>
  <c r="BW27"/>
  <c r="BU27"/>
  <c r="BS27"/>
  <c r="BQ27"/>
  <c r="BO27"/>
  <c r="BM27"/>
  <c r="BK27"/>
  <c r="BI27"/>
  <c r="BG27"/>
  <c r="BE27"/>
  <c r="BC27"/>
  <c r="BA27"/>
  <c r="AY27"/>
  <c r="AW27"/>
  <c r="AU27"/>
  <c r="AS27"/>
  <c r="AQ27"/>
  <c r="AO27"/>
  <c r="AM27"/>
  <c r="AK27"/>
  <c r="AI27"/>
  <c r="AG27"/>
  <c r="AE27"/>
  <c r="AC27"/>
  <c r="AA27"/>
  <c r="Y27"/>
  <c r="W27"/>
  <c r="U27"/>
  <c r="S27"/>
  <c r="O27"/>
  <c r="M27"/>
  <c r="K27"/>
  <c r="I27"/>
  <c r="G27"/>
  <c r="BW26"/>
  <c r="BU26"/>
  <c r="BS26"/>
  <c r="BQ26"/>
  <c r="BO26"/>
  <c r="BM26"/>
  <c r="BK26"/>
  <c r="BI26"/>
  <c r="BG26"/>
  <c r="BE26"/>
  <c r="BC26"/>
  <c r="BA26"/>
  <c r="AY26"/>
  <c r="AW26"/>
  <c r="AU26"/>
  <c r="AS26"/>
  <c r="AQ26"/>
  <c r="AO26"/>
  <c r="AM26"/>
  <c r="AK26"/>
  <c r="AI26"/>
  <c r="AG26"/>
  <c r="AE26"/>
  <c r="AC26"/>
  <c r="AA26"/>
  <c r="Y26"/>
  <c r="W26"/>
  <c r="U26"/>
  <c r="S26"/>
  <c r="O26"/>
  <c r="M26"/>
  <c r="K26"/>
  <c r="I26"/>
  <c r="G26"/>
  <c r="BW24"/>
  <c r="BU24"/>
  <c r="BS24"/>
  <c r="BQ24"/>
  <c r="BO24"/>
  <c r="BM24"/>
  <c r="BK24"/>
  <c r="BI24"/>
  <c r="BG24"/>
  <c r="BE24"/>
  <c r="BC24"/>
  <c r="BA24"/>
  <c r="AY24"/>
  <c r="AW24"/>
  <c r="AU24"/>
  <c r="AS24"/>
  <c r="AQ24"/>
  <c r="AO24"/>
  <c r="AM24"/>
  <c r="AK24"/>
  <c r="AI24"/>
  <c r="AG24"/>
  <c r="AE24"/>
  <c r="AC24"/>
  <c r="AA24"/>
  <c r="Y24"/>
  <c r="W24"/>
  <c r="U24"/>
  <c r="S24"/>
  <c r="Q24"/>
  <c r="M24"/>
  <c r="K24"/>
  <c r="I24"/>
  <c r="G24"/>
  <c r="BW23"/>
  <c r="BU23"/>
  <c r="BS23"/>
  <c r="BQ23"/>
  <c r="BO23"/>
  <c r="BM23"/>
  <c r="BK23"/>
  <c r="BI23"/>
  <c r="BG23"/>
  <c r="BE23"/>
  <c r="BC23"/>
  <c r="BA23"/>
  <c r="AY23"/>
  <c r="AW23"/>
  <c r="AU23"/>
  <c r="AS23"/>
  <c r="AQ23"/>
  <c r="AO23"/>
  <c r="AM23"/>
  <c r="AK23"/>
  <c r="AI23"/>
  <c r="AG23"/>
  <c r="AE23"/>
  <c r="AC23"/>
  <c r="AA23"/>
  <c r="Y23"/>
  <c r="W23"/>
  <c r="U23"/>
  <c r="S23"/>
  <c r="Q23"/>
  <c r="M23"/>
  <c r="K23"/>
  <c r="I23"/>
  <c r="G23"/>
  <c r="BW21"/>
  <c r="BU21"/>
  <c r="BS21"/>
  <c r="BQ21"/>
  <c r="BO21"/>
  <c r="BM21"/>
  <c r="BK21"/>
  <c r="BI21"/>
  <c r="BG21"/>
  <c r="BE21"/>
  <c r="BC21"/>
  <c r="BA21"/>
  <c r="AY21"/>
  <c r="AW21"/>
  <c r="AU21"/>
  <c r="AS21"/>
  <c r="AQ21"/>
  <c r="AO21"/>
  <c r="AM21"/>
  <c r="AK21"/>
  <c r="AI21"/>
  <c r="AG21"/>
  <c r="AE21"/>
  <c r="AC21"/>
  <c r="AA21"/>
  <c r="Y21"/>
  <c r="W21"/>
  <c r="U21"/>
  <c r="S21"/>
  <c r="Q21"/>
  <c r="O21"/>
  <c r="K21"/>
  <c r="I21"/>
  <c r="G21"/>
  <c r="BW20"/>
  <c r="BU20"/>
  <c r="BS20"/>
  <c r="BQ20"/>
  <c r="BO20"/>
  <c r="BM20"/>
  <c r="BK20"/>
  <c r="BI20"/>
  <c r="BG20"/>
  <c r="BE20"/>
  <c r="BC20"/>
  <c r="BA20"/>
  <c r="AY20"/>
  <c r="AW20"/>
  <c r="AU20"/>
  <c r="AS20"/>
  <c r="AQ20"/>
  <c r="AO20"/>
  <c r="AM20"/>
  <c r="AK20"/>
  <c r="AI20"/>
  <c r="AG20"/>
  <c r="AE20"/>
  <c r="AC20"/>
  <c r="AA20"/>
  <c r="Y20"/>
  <c r="W20"/>
  <c r="U20"/>
  <c r="S20"/>
  <c r="Q20"/>
  <c r="O20"/>
  <c r="K20"/>
  <c r="I20"/>
  <c r="G20"/>
  <c r="BW18"/>
  <c r="BU18"/>
  <c r="BS18"/>
  <c r="BQ18"/>
  <c r="BO18"/>
  <c r="BM18"/>
  <c r="BK18"/>
  <c r="BI18"/>
  <c r="BG18"/>
  <c r="BE18"/>
  <c r="BC18"/>
  <c r="BA18"/>
  <c r="AY18"/>
  <c r="AW18"/>
  <c r="AU18"/>
  <c r="AS18"/>
  <c r="AQ18"/>
  <c r="AO18"/>
  <c r="AM18"/>
  <c r="AK18"/>
  <c r="AI18"/>
  <c r="AG18"/>
  <c r="AE18"/>
  <c r="AC18"/>
  <c r="AA18"/>
  <c r="Y18"/>
  <c r="W18"/>
  <c r="U18"/>
  <c r="S18"/>
  <c r="Q18"/>
  <c r="O18"/>
  <c r="M18"/>
  <c r="I18"/>
  <c r="G18"/>
  <c r="BW17"/>
  <c r="BU17"/>
  <c r="BS17"/>
  <c r="BQ17"/>
  <c r="BO17"/>
  <c r="BM17"/>
  <c r="BK17"/>
  <c r="BI17"/>
  <c r="BG17"/>
  <c r="BE17"/>
  <c r="BC17"/>
  <c r="BA17"/>
  <c r="AY17"/>
  <c r="AW17"/>
  <c r="AU17"/>
  <c r="AS17"/>
  <c r="AQ17"/>
  <c r="AO17"/>
  <c r="AM17"/>
  <c r="AK17"/>
  <c r="AI17"/>
  <c r="AG17"/>
  <c r="AE17"/>
  <c r="AC17"/>
  <c r="AA17"/>
  <c r="Y17"/>
  <c r="W17"/>
  <c r="U17"/>
  <c r="S17"/>
  <c r="Q17"/>
  <c r="O17"/>
  <c r="M17"/>
  <c r="G17"/>
  <c r="BW15"/>
  <c r="BU15"/>
  <c r="BS15"/>
  <c r="BQ15"/>
  <c r="BO15"/>
  <c r="BM15"/>
  <c r="BK15"/>
  <c r="BI15"/>
  <c r="BG15"/>
  <c r="BE15"/>
  <c r="BC15"/>
  <c r="BA15"/>
  <c r="AY15"/>
  <c r="AW15"/>
  <c r="AU15"/>
  <c r="AS15"/>
  <c r="AQ15"/>
  <c r="AO15"/>
  <c r="AM15"/>
  <c r="AK15"/>
  <c r="AI15"/>
  <c r="AG15"/>
  <c r="AE15"/>
  <c r="AC15"/>
  <c r="AA15"/>
  <c r="Y15"/>
  <c r="W15"/>
  <c r="U15"/>
  <c r="S15"/>
  <c r="Q15"/>
  <c r="O15"/>
  <c r="M15"/>
  <c r="K15"/>
  <c r="G15"/>
  <c r="BW14"/>
  <c r="BU14"/>
  <c r="BS14"/>
  <c r="BQ14"/>
  <c r="BO14"/>
  <c r="BM14"/>
  <c r="BK14"/>
  <c r="BI14"/>
  <c r="BG14"/>
  <c r="BE14"/>
  <c r="BC14"/>
  <c r="BA14"/>
  <c r="AY14"/>
  <c r="AW14"/>
  <c r="AU14"/>
  <c r="AS14"/>
  <c r="AQ14"/>
  <c r="AO14"/>
  <c r="AM14"/>
  <c r="AK14"/>
  <c r="AI14"/>
  <c r="AG14"/>
  <c r="AE14"/>
  <c r="AC14"/>
  <c r="AA14"/>
  <c r="Y14"/>
  <c r="W14"/>
  <c r="U14"/>
  <c r="S14"/>
  <c r="Q14"/>
  <c r="O14"/>
  <c r="M14"/>
  <c r="G14"/>
  <c r="BW12"/>
  <c r="BU12"/>
  <c r="BS12"/>
  <c r="BQ12"/>
  <c r="BO12"/>
  <c r="BM12"/>
  <c r="BK12"/>
  <c r="BI12"/>
  <c r="BG12"/>
  <c r="BE12"/>
  <c r="BC12"/>
  <c r="BA12"/>
  <c r="AY12"/>
  <c r="AW12"/>
  <c r="AU12"/>
  <c r="AS12"/>
  <c r="AQ12"/>
  <c r="AO12"/>
  <c r="AM12"/>
  <c r="AK12"/>
  <c r="AI12"/>
  <c r="AG12"/>
  <c r="AE12"/>
  <c r="AC12"/>
  <c r="AA12"/>
  <c r="Y12"/>
  <c r="W12"/>
  <c r="U12"/>
  <c r="S12"/>
  <c r="Q12"/>
  <c r="O12"/>
  <c r="M12"/>
  <c r="K12"/>
  <c r="I12"/>
  <c r="BW11"/>
  <c r="BU11"/>
  <c r="BS11"/>
  <c r="BQ11"/>
  <c r="BO11"/>
  <c r="BM11"/>
  <c r="BK11"/>
  <c r="BI11"/>
  <c r="BG11"/>
  <c r="BE11"/>
  <c r="BC11"/>
  <c r="BA11"/>
  <c r="AY11"/>
  <c r="AW11"/>
  <c r="AU11"/>
  <c r="AS11"/>
  <c r="AQ11"/>
  <c r="AO11"/>
  <c r="AM11"/>
  <c r="AK11"/>
  <c r="AI11"/>
  <c r="AG11"/>
  <c r="AE11"/>
  <c r="AC11"/>
  <c r="AA11"/>
  <c r="Y11"/>
  <c r="W11"/>
  <c r="U11"/>
  <c r="S11"/>
  <c r="Q11"/>
  <c r="O11"/>
  <c r="M11"/>
  <c r="K11"/>
  <c r="I11"/>
  <c r="E114"/>
  <c r="E113"/>
  <c r="E111"/>
  <c r="E110"/>
  <c r="E108"/>
  <c r="E107"/>
  <c r="E105"/>
  <c r="E104"/>
  <c r="E102"/>
  <c r="E101"/>
  <c r="E99"/>
  <c r="E98"/>
  <c r="E96"/>
  <c r="E95"/>
  <c r="E93"/>
  <c r="E92"/>
  <c r="E90"/>
  <c r="E89"/>
  <c r="E87"/>
  <c r="E86"/>
  <c r="E84"/>
  <c r="E83"/>
  <c r="E81"/>
  <c r="E80"/>
  <c r="E78"/>
  <c r="E77"/>
  <c r="E75"/>
  <c r="E74"/>
  <c r="E72"/>
  <c r="E71"/>
  <c r="E69"/>
  <c r="E68"/>
  <c r="E66"/>
  <c r="E65"/>
  <c r="E63"/>
  <c r="E62"/>
  <c r="E60"/>
  <c r="E59"/>
  <c r="E57"/>
  <c r="E56"/>
  <c r="E54"/>
  <c r="E53"/>
  <c r="E51"/>
  <c r="E50"/>
  <c r="E48"/>
  <c r="E47"/>
  <c r="E45"/>
  <c r="E44"/>
  <c r="E42"/>
  <c r="E41"/>
  <c r="E39"/>
  <c r="E38"/>
  <c r="E36"/>
  <c r="E35"/>
  <c r="E33"/>
  <c r="E32"/>
  <c r="E30"/>
  <c r="E29"/>
  <c r="E27"/>
  <c r="E26"/>
  <c r="E24"/>
  <c r="E23"/>
  <c r="E21"/>
  <c r="E18"/>
  <c r="E15"/>
  <c r="E12"/>
  <c r="BW9"/>
  <c r="BU9"/>
  <c r="BS9"/>
  <c r="BQ9"/>
  <c r="BO9"/>
  <c r="BM9"/>
  <c r="BK9"/>
  <c r="BI9"/>
  <c r="BG9"/>
  <c r="BE9"/>
  <c r="BC9"/>
  <c r="BA9"/>
  <c r="AY9"/>
  <c r="AW9"/>
  <c r="AU9"/>
  <c r="AS9"/>
  <c r="AQ9"/>
  <c r="AO9"/>
  <c r="AM9"/>
  <c r="AK9"/>
  <c r="AI9"/>
  <c r="AG9"/>
  <c r="AE9"/>
  <c r="AC9"/>
  <c r="AA9"/>
  <c r="Y9"/>
  <c r="W9"/>
  <c r="U9"/>
  <c r="S9"/>
  <c r="Q9"/>
  <c r="O9"/>
  <c r="M9"/>
  <c r="K9"/>
  <c r="I9"/>
  <c r="G9"/>
  <c r="BW8"/>
  <c r="BU8"/>
  <c r="BS8"/>
  <c r="BQ8"/>
  <c r="BO8"/>
  <c r="BM8"/>
  <c r="BK8"/>
  <c r="BI8"/>
  <c r="BG8"/>
  <c r="BE8"/>
  <c r="BC8"/>
  <c r="BA8"/>
  <c r="AY8"/>
  <c r="AW8"/>
  <c r="AU8"/>
  <c r="AS8"/>
  <c r="AQ8"/>
  <c r="AO8"/>
  <c r="AM8"/>
  <c r="AK8"/>
  <c r="AI8"/>
  <c r="AG8"/>
  <c r="AE8"/>
  <c r="AC8"/>
  <c r="AA8"/>
  <c r="Y8"/>
  <c r="W8"/>
  <c r="U8"/>
  <c r="S8"/>
  <c r="Q8"/>
  <c r="O8"/>
  <c r="M8"/>
  <c r="D3"/>
  <c r="D114"/>
  <c r="D112"/>
  <c r="D111"/>
  <c r="D109"/>
  <c r="D108"/>
  <c r="D106"/>
  <c r="D105"/>
  <c r="D103"/>
  <c r="D102"/>
  <c r="D100"/>
  <c r="D99"/>
  <c r="D97"/>
  <c r="D96"/>
  <c r="D94"/>
  <c r="D93"/>
  <c r="D91"/>
  <c r="D90"/>
  <c r="D88"/>
  <c r="D87"/>
  <c r="D85"/>
  <c r="D84"/>
  <c r="D82"/>
  <c r="D81"/>
  <c r="D79"/>
  <c r="D78"/>
  <c r="D76"/>
  <c r="D75"/>
  <c r="D73"/>
  <c r="D72"/>
  <c r="D70"/>
  <c r="D69"/>
  <c r="D67"/>
  <c r="D66"/>
  <c r="D64"/>
  <c r="D63"/>
  <c r="D61"/>
  <c r="D60"/>
  <c r="D58"/>
  <c r="D57"/>
  <c r="D55"/>
  <c r="D54"/>
  <c r="D52"/>
  <c r="D51"/>
  <c r="D49"/>
  <c r="D48"/>
  <c r="D46"/>
  <c r="D45"/>
  <c r="D43"/>
  <c r="D42"/>
  <c r="D40"/>
  <c r="D39"/>
  <c r="D37"/>
  <c r="D36"/>
  <c r="D33"/>
  <c r="D30"/>
  <c r="D28"/>
  <c r="D27"/>
  <c r="I66" i="2"/>
  <c r="I65"/>
  <c r="I64"/>
  <c r="I63"/>
  <c r="I62"/>
  <c r="I61"/>
  <c r="I60"/>
  <c r="I59"/>
  <c r="I58"/>
  <c r="I57"/>
  <c r="I56"/>
  <c r="I55"/>
  <c r="I54"/>
  <c r="I53"/>
  <c r="I52"/>
  <c r="I51"/>
  <c r="I50"/>
  <c r="I49"/>
  <c r="I48"/>
  <c r="I47"/>
  <c r="I46"/>
  <c r="I45"/>
  <c r="I44"/>
  <c r="I43"/>
  <c r="I42"/>
  <c r="I41"/>
  <c r="I40"/>
  <c r="I39"/>
  <c r="I38"/>
  <c r="I37"/>
  <c r="I36"/>
  <c r="I35"/>
  <c r="I34"/>
  <c r="I33"/>
  <c r="I32"/>
  <c r="CG13" i="4" s="1"/>
  <c r="I31" i="2"/>
  <c r="D31" i="4"/>
  <c r="D25"/>
  <c r="Q1"/>
  <c r="CF112"/>
  <c r="CD112"/>
  <c r="CE112" s="1"/>
  <c r="CC112"/>
  <c r="CB112"/>
  <c r="CF109"/>
  <c r="CD109"/>
  <c r="CE109" s="1"/>
  <c r="CC109"/>
  <c r="CB109"/>
  <c r="CF106"/>
  <c r="CD106"/>
  <c r="CE106" s="1"/>
  <c r="CC106"/>
  <c r="CB106"/>
  <c r="CF103"/>
  <c r="CD103"/>
  <c r="CE103" s="1"/>
  <c r="CC103"/>
  <c r="CB103"/>
  <c r="CF100"/>
  <c r="CD100"/>
  <c r="CE100" s="1"/>
  <c r="CC100"/>
  <c r="CB100"/>
  <c r="CF97"/>
  <c r="CD97"/>
  <c r="CE97" s="1"/>
  <c r="CC97"/>
  <c r="CB97"/>
  <c r="CF94"/>
  <c r="CD94"/>
  <c r="CE94" s="1"/>
  <c r="CC94"/>
  <c r="CB94"/>
  <c r="CF91"/>
  <c r="CD91"/>
  <c r="CE91" s="1"/>
  <c r="CC91"/>
  <c r="CB91"/>
  <c r="CF88"/>
  <c r="CD88"/>
  <c r="CE88" s="1"/>
  <c r="CC88"/>
  <c r="CB88"/>
  <c r="CF85"/>
  <c r="CD85"/>
  <c r="CE85" s="1"/>
  <c r="CC85"/>
  <c r="CB85"/>
  <c r="CF82"/>
  <c r="CD82"/>
  <c r="CE82" s="1"/>
  <c r="CC82"/>
  <c r="CB82"/>
  <c r="CF79"/>
  <c r="CD79"/>
  <c r="CE79" s="1"/>
  <c r="CC79"/>
  <c r="CB79"/>
  <c r="CF76"/>
  <c r="CD76"/>
  <c r="CE76" s="1"/>
  <c r="CC76"/>
  <c r="CB76"/>
  <c r="CF73"/>
  <c r="CD73"/>
  <c r="CE73" s="1"/>
  <c r="CC73"/>
  <c r="CB73"/>
  <c r="CF70"/>
  <c r="CD70"/>
  <c r="CE70" s="1"/>
  <c r="CC70"/>
  <c r="CB70"/>
  <c r="CF67"/>
  <c r="CD67"/>
  <c r="CE67" s="1"/>
  <c r="CC67"/>
  <c r="CB67"/>
  <c r="CF64"/>
  <c r="CD64"/>
  <c r="CE64" s="1"/>
  <c r="CC64"/>
  <c r="CB64"/>
  <c r="CF61"/>
  <c r="CD61"/>
  <c r="CE61" s="1"/>
  <c r="CC61"/>
  <c r="CB61"/>
  <c r="CF58"/>
  <c r="CD58"/>
  <c r="CE58" s="1"/>
  <c r="CC58"/>
  <c r="CB58"/>
  <c r="CF55"/>
  <c r="CD55"/>
  <c r="CE55" s="1"/>
  <c r="CC55"/>
  <c r="CB55"/>
  <c r="CF52"/>
  <c r="CD52"/>
  <c r="CE52" s="1"/>
  <c r="CC52"/>
  <c r="CB52"/>
  <c r="CF49"/>
  <c r="CD49"/>
  <c r="CE49" s="1"/>
  <c r="CC49"/>
  <c r="CB49"/>
  <c r="CF46"/>
  <c r="CD46"/>
  <c r="CE46" s="1"/>
  <c r="CC46"/>
  <c r="CB46"/>
  <c r="CF43"/>
  <c r="CD43"/>
  <c r="CE43" s="1"/>
  <c r="CC43"/>
  <c r="CB43"/>
  <c r="CF40"/>
  <c r="CD40"/>
  <c r="CE40" s="1"/>
  <c r="CC40"/>
  <c r="CB40"/>
  <c r="CF37"/>
  <c r="CD37"/>
  <c r="CE37" s="1"/>
  <c r="CC37"/>
  <c r="CB37"/>
  <c r="CF34"/>
  <c r="CD34"/>
  <c r="CE34" s="1"/>
  <c r="CC34"/>
  <c r="CB34"/>
  <c r="CF31"/>
  <c r="CD31"/>
  <c r="CE31" s="1"/>
  <c r="CC31"/>
  <c r="CB31"/>
  <c r="CF28"/>
  <c r="CD28"/>
  <c r="CE28" s="1"/>
  <c r="CC28"/>
  <c r="CB28"/>
  <c r="CF25"/>
  <c r="CD25"/>
  <c r="CE25" s="1"/>
  <c r="CC25"/>
  <c r="CB25"/>
  <c r="CF22"/>
  <c r="CD22"/>
  <c r="CE22" s="1"/>
  <c r="CC22"/>
  <c r="CB22"/>
  <c r="CF19"/>
  <c r="CD19"/>
  <c r="CC19"/>
  <c r="CB19"/>
  <c r="CF16"/>
  <c r="CD16"/>
  <c r="CC16"/>
  <c r="CB16"/>
  <c r="CF13"/>
  <c r="CD13"/>
  <c r="CC13"/>
  <c r="CB13"/>
  <c r="CF10"/>
  <c r="CD10"/>
  <c r="CC10"/>
  <c r="CB10"/>
  <c r="CA112"/>
  <c r="CA109"/>
  <c r="CA106"/>
  <c r="CA103"/>
  <c r="CA100"/>
  <c r="CA97"/>
  <c r="CA94"/>
  <c r="CA91"/>
  <c r="CA88"/>
  <c r="CA85"/>
  <c r="CA82"/>
  <c r="CA79"/>
  <c r="CA76"/>
  <c r="CA73"/>
  <c r="CA70"/>
  <c r="CA67"/>
  <c r="CA64"/>
  <c r="CA61"/>
  <c r="CA58"/>
  <c r="CA55"/>
  <c r="CA52"/>
  <c r="CA49"/>
  <c r="CA46"/>
  <c r="CA43"/>
  <c r="CA40"/>
  <c r="CA37"/>
  <c r="CA34"/>
  <c r="CA31"/>
  <c r="CA28"/>
  <c r="CA25"/>
  <c r="CA22"/>
  <c r="CA19"/>
  <c r="CA16"/>
  <c r="CA13"/>
  <c r="CA10"/>
  <c r="CF7"/>
  <c r="CD7"/>
  <c r="CC7"/>
  <c r="CB7"/>
  <c r="CA7"/>
  <c r="BW3"/>
  <c r="BU3"/>
  <c r="BS3"/>
  <c r="BQ3"/>
  <c r="BO3"/>
  <c r="BM3"/>
  <c r="BK3"/>
  <c r="BI3"/>
  <c r="BG3"/>
  <c r="BE3"/>
  <c r="BC3"/>
  <c r="BA3"/>
  <c r="AY3"/>
  <c r="AW3"/>
  <c r="AU3"/>
  <c r="AS3"/>
  <c r="AQ3"/>
  <c r="AO3"/>
  <c r="AM3"/>
  <c r="AK3"/>
  <c r="AI3"/>
  <c r="AG3"/>
  <c r="AE3"/>
  <c r="AC3"/>
  <c r="AA3"/>
  <c r="Y3"/>
  <c r="W3"/>
  <c r="U3"/>
  <c r="S3"/>
  <c r="Q3"/>
  <c r="O3"/>
  <c r="M3"/>
  <c r="K3"/>
  <c r="I3"/>
  <c r="G3"/>
  <c r="E3"/>
  <c r="J38" i="3"/>
  <c r="J37"/>
  <c r="J36"/>
  <c r="J35"/>
  <c r="J34"/>
  <c r="J33"/>
  <c r="J32"/>
  <c r="J31"/>
  <c r="J30"/>
  <c r="J29"/>
  <c r="J28"/>
  <c r="J27"/>
  <c r="J26"/>
  <c r="J25"/>
  <c r="J24"/>
  <c r="J23"/>
  <c r="J22"/>
  <c r="J21"/>
  <c r="J20"/>
  <c r="J19"/>
  <c r="J18"/>
  <c r="J17"/>
  <c r="J16"/>
  <c r="J15"/>
  <c r="J14"/>
  <c r="J13"/>
  <c r="J12"/>
  <c r="J11"/>
  <c r="J10"/>
  <c r="J9"/>
  <c r="J8"/>
  <c r="J7"/>
  <c r="J6"/>
  <c r="J5"/>
  <c r="J4"/>
  <c r="J3"/>
  <c r="A31" i="2"/>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BN47" i="4" l="1"/>
  <c r="BR95"/>
  <c r="AH47"/>
  <c r="AR71"/>
  <c r="AR47"/>
  <c r="P71"/>
  <c r="AF71"/>
  <c r="AT95"/>
  <c r="BV47"/>
  <c r="AH71"/>
  <c r="AJ95"/>
  <c r="N47"/>
  <c r="AP71"/>
  <c r="BF95"/>
  <c r="F95"/>
  <c r="AT47"/>
  <c r="BV71"/>
  <c r="N71"/>
  <c r="BB71"/>
  <c r="N95"/>
  <c r="AZ92"/>
  <c r="N68"/>
  <c r="BJ44"/>
  <c r="BV92"/>
  <c r="T92"/>
  <c r="AJ92"/>
  <c r="F71"/>
  <c r="BL47"/>
  <c r="AH95"/>
  <c r="F68"/>
  <c r="AJ44"/>
  <c r="AZ44"/>
  <c r="BP44"/>
  <c r="T47"/>
  <c r="AD47"/>
  <c r="AP47"/>
  <c r="BR47"/>
  <c r="BR68"/>
  <c r="J71"/>
  <c r="T71"/>
  <c r="BH71"/>
  <c r="BR71"/>
  <c r="BP95"/>
  <c r="AV47"/>
  <c r="AZ71"/>
  <c r="F47"/>
  <c r="BT26"/>
  <c r="J47"/>
  <c r="AX47"/>
  <c r="BH47"/>
  <c r="AV68"/>
  <c r="BL68"/>
  <c r="AB71"/>
  <c r="AL71"/>
  <c r="AX92"/>
  <c r="BB95"/>
  <c r="H95"/>
  <c r="X95"/>
  <c r="AN95"/>
  <c r="BD95"/>
  <c r="L47"/>
  <c r="AZ47"/>
  <c r="BL71"/>
  <c r="R47"/>
  <c r="AB47"/>
  <c r="BP47"/>
  <c r="H47"/>
  <c r="X47"/>
  <c r="R71"/>
  <c r="AT71"/>
  <c r="BF71"/>
  <c r="R92"/>
  <c r="R95"/>
  <c r="BN95"/>
  <c r="BX95"/>
  <c r="BT95"/>
  <c r="P98"/>
  <c r="BJ47"/>
  <c r="V95"/>
  <c r="AL47"/>
  <c r="BF47"/>
  <c r="BX47"/>
  <c r="AN47"/>
  <c r="BD47"/>
  <c r="BT47"/>
  <c r="Z71"/>
  <c r="AJ71"/>
  <c r="BN71"/>
  <c r="BX71"/>
  <c r="BD71"/>
  <c r="BT71"/>
  <c r="AB95"/>
  <c r="AL95"/>
  <c r="AR107"/>
  <c r="AP95"/>
  <c r="AZ95"/>
  <c r="BV95"/>
  <c r="J95"/>
  <c r="T95"/>
  <c r="AD95"/>
  <c r="AX95"/>
  <c r="BN74"/>
  <c r="BJ74"/>
  <c r="N26"/>
  <c r="Z47"/>
  <c r="AJ47"/>
  <c r="P47"/>
  <c r="L71"/>
  <c r="AD71"/>
  <c r="AX71"/>
  <c r="H71"/>
  <c r="X71"/>
  <c r="AN71"/>
  <c r="R74"/>
  <c r="AF74"/>
  <c r="L95"/>
  <c r="BH95"/>
  <c r="AX44"/>
  <c r="AH68"/>
  <c r="AR68"/>
  <c r="AL92"/>
  <c r="BP92"/>
  <c r="N44"/>
  <c r="AL44"/>
  <c r="BR44"/>
  <c r="AV44"/>
  <c r="BL44"/>
  <c r="V68"/>
  <c r="BH68"/>
  <c r="BX68"/>
  <c r="Z92"/>
  <c r="AF92"/>
  <c r="BF44"/>
  <c r="AB44"/>
  <c r="J68"/>
  <c r="AT92"/>
  <c r="BL92"/>
  <c r="BH44"/>
  <c r="AD68"/>
  <c r="BB68"/>
  <c r="L92"/>
  <c r="AR92"/>
  <c r="BH92"/>
  <c r="J44"/>
  <c r="AH44"/>
  <c r="BN44"/>
  <c r="H44"/>
  <c r="X44"/>
  <c r="R68"/>
  <c r="BV68"/>
  <c r="T68"/>
  <c r="AJ68"/>
  <c r="V92"/>
  <c r="BB92"/>
  <c r="BX92"/>
  <c r="BF68"/>
  <c r="AB68"/>
  <c r="F44"/>
  <c r="BF92"/>
  <c r="P92"/>
  <c r="AV92"/>
  <c r="AP68"/>
  <c r="H68"/>
  <c r="AN68"/>
  <c r="BR92"/>
  <c r="AH92"/>
  <c r="F92"/>
  <c r="BB44"/>
  <c r="AN44"/>
  <c r="BD44"/>
  <c r="BT44"/>
  <c r="AL68"/>
  <c r="BJ68"/>
  <c r="AZ68"/>
  <c r="BP68"/>
  <c r="J92"/>
  <c r="AP92"/>
  <c r="BN92"/>
  <c r="H92"/>
  <c r="X92"/>
  <c r="AN92"/>
  <c r="BD92"/>
  <c r="Z44"/>
  <c r="P44"/>
  <c r="L68"/>
  <c r="AF44"/>
  <c r="L44"/>
  <c r="BN68"/>
  <c r="X68"/>
  <c r="N92"/>
  <c r="V44"/>
  <c r="AT44"/>
  <c r="AR44"/>
  <c r="BX44"/>
  <c r="BD68"/>
  <c r="BT68"/>
  <c r="AB92"/>
  <c r="R44"/>
  <c r="AP44"/>
  <c r="T44"/>
  <c r="Z68"/>
  <c r="P68"/>
  <c r="AF68"/>
  <c r="BT92"/>
  <c r="H50"/>
  <c r="T50"/>
  <c r="BP50"/>
  <c r="BD107"/>
  <c r="Z95"/>
  <c r="AR95"/>
  <c r="P95"/>
  <c r="AF95"/>
  <c r="AV95"/>
  <c r="BN26"/>
  <c r="BH98"/>
  <c r="AH26"/>
  <c r="BX26"/>
  <c r="R50"/>
  <c r="AV50"/>
  <c r="AB35"/>
  <c r="BN38"/>
  <c r="BB101"/>
  <c r="CG7"/>
  <c r="BN8" s="1"/>
  <c r="BN101"/>
  <c r="F98"/>
  <c r="AR26"/>
  <c r="BR98"/>
  <c r="AH98"/>
  <c r="BL26"/>
  <c r="BV26"/>
  <c r="AP74"/>
  <c r="F26"/>
  <c r="BD26"/>
  <c r="P50"/>
  <c r="Z50"/>
  <c r="BD50"/>
  <c r="N74"/>
  <c r="AD74"/>
  <c r="AT74"/>
  <c r="J26"/>
  <c r="AN26"/>
  <c r="V26"/>
  <c r="AL26"/>
  <c r="BB26"/>
  <c r="BR26"/>
  <c r="AJ74"/>
  <c r="AJ98"/>
  <c r="AX98"/>
  <c r="BR59"/>
  <c r="BL74"/>
  <c r="AD83"/>
  <c r="Z26"/>
  <c r="AJ26"/>
  <c r="BF32"/>
  <c r="AJ50"/>
  <c r="R98"/>
  <c r="AZ98"/>
  <c r="BL98"/>
  <c r="T83"/>
  <c r="H26"/>
  <c r="T26"/>
  <c r="AZ26"/>
  <c r="BB35"/>
  <c r="BN50"/>
  <c r="P74"/>
  <c r="AZ74"/>
  <c r="AT83"/>
  <c r="X98"/>
  <c r="BT98"/>
  <c r="F74"/>
  <c r="P26"/>
  <c r="AB26"/>
  <c r="AD26"/>
  <c r="AT26"/>
  <c r="BJ26"/>
  <c r="N32"/>
  <c r="BL50"/>
  <c r="BV50"/>
  <c r="AL50"/>
  <c r="BB50"/>
  <c r="BR50"/>
  <c r="AD59"/>
  <c r="X74"/>
  <c r="BB74"/>
  <c r="BR74"/>
  <c r="BF83"/>
  <c r="N98"/>
  <c r="AD98"/>
  <c r="AT98"/>
  <c r="BJ98"/>
  <c r="F83"/>
  <c r="AV26"/>
  <c r="BF26"/>
  <c r="AX50"/>
  <c r="BH59"/>
  <c r="AH74"/>
  <c r="BT74"/>
  <c r="L86"/>
  <c r="AF98"/>
  <c r="AP98"/>
  <c r="R107"/>
  <c r="BR32"/>
  <c r="L50"/>
  <c r="AP50"/>
  <c r="BH50"/>
  <c r="J74"/>
  <c r="AB74"/>
  <c r="BF74"/>
  <c r="BX74"/>
  <c r="V74"/>
  <c r="AL74"/>
  <c r="P77"/>
  <c r="AD77"/>
  <c r="J98"/>
  <c r="AB98"/>
  <c r="BD98"/>
  <c r="BX98"/>
  <c r="V98"/>
  <c r="AL98"/>
  <c r="BB98"/>
  <c r="AH32"/>
  <c r="AT80"/>
  <c r="AD101"/>
  <c r="AT32"/>
  <c r="J50"/>
  <c r="AB50"/>
  <c r="AN50"/>
  <c r="BF50"/>
  <c r="BX50"/>
  <c r="V50"/>
  <c r="BN53"/>
  <c r="H74"/>
  <c r="Z74"/>
  <c r="AR74"/>
  <c r="BD74"/>
  <c r="BV74"/>
  <c r="H98"/>
  <c r="Z98"/>
  <c r="AR98"/>
  <c r="BV98"/>
  <c r="AP101"/>
  <c r="AN86"/>
  <c r="D10"/>
  <c r="E11" s="1"/>
  <c r="L26"/>
  <c r="X26"/>
  <c r="AP26"/>
  <c r="BH26"/>
  <c r="X50"/>
  <c r="AR50"/>
  <c r="BT50"/>
  <c r="N50"/>
  <c r="AD50"/>
  <c r="X62"/>
  <c r="BT62"/>
  <c r="L74"/>
  <c r="AN74"/>
  <c r="BH74"/>
  <c r="J83"/>
  <c r="L98"/>
  <c r="AN98"/>
  <c r="BF98"/>
  <c r="BJ101"/>
  <c r="BX101"/>
  <c r="H107"/>
  <c r="X29"/>
  <c r="AH77"/>
  <c r="AV77"/>
  <c r="F50"/>
  <c r="AF26"/>
  <c r="AX26"/>
  <c r="AH29"/>
  <c r="AF50"/>
  <c r="AT50"/>
  <c r="BJ50"/>
  <c r="T74"/>
  <c r="AV74"/>
  <c r="T98"/>
  <c r="AV98"/>
  <c r="L104"/>
  <c r="AB104"/>
  <c r="AR104"/>
  <c r="BH104"/>
  <c r="BX14"/>
  <c r="T14"/>
  <c r="BV14"/>
  <c r="AV14"/>
  <c r="BD14"/>
  <c r="AB14"/>
  <c r="BB14"/>
  <c r="CG19"/>
  <c r="AH20" s="1"/>
  <c r="D22"/>
  <c r="F107"/>
  <c r="AJ35"/>
  <c r="BV35"/>
  <c r="BJ56"/>
  <c r="N59"/>
  <c r="AP59"/>
  <c r="AB83"/>
  <c r="BJ86"/>
  <c r="V14"/>
  <c r="AB107"/>
  <c r="D21"/>
  <c r="L32"/>
  <c r="AT35"/>
  <c r="BF38"/>
  <c r="BV56"/>
  <c r="T56"/>
  <c r="AJ56"/>
  <c r="AZ59"/>
  <c r="H59"/>
  <c r="X59"/>
  <c r="AL83"/>
  <c r="BN83"/>
  <c r="H83"/>
  <c r="X83"/>
  <c r="AN83"/>
  <c r="Z107"/>
  <c r="BL107"/>
  <c r="AV110"/>
  <c r="BX110"/>
  <c r="N62"/>
  <c r="Z35"/>
  <c r="BJ35"/>
  <c r="BP59"/>
  <c r="D15"/>
  <c r="P35"/>
  <c r="J38"/>
  <c r="L59"/>
  <c r="P62"/>
  <c r="L83"/>
  <c r="BX83"/>
  <c r="BT83"/>
  <c r="AJ107"/>
  <c r="BX107"/>
  <c r="V107"/>
  <c r="AL107"/>
  <c r="BB107"/>
  <c r="BR107"/>
  <c r="CG16"/>
  <c r="J17" s="1"/>
  <c r="AL14"/>
  <c r="BR14"/>
  <c r="AD62"/>
  <c r="BP83"/>
  <c r="AX86"/>
  <c r="V110"/>
  <c r="D13"/>
  <c r="D9"/>
  <c r="R35"/>
  <c r="AR35"/>
  <c r="AF35"/>
  <c r="AV35"/>
  <c r="BL35"/>
  <c r="AN38"/>
  <c r="V59"/>
  <c r="AX59"/>
  <c r="AR62"/>
  <c r="L65"/>
  <c r="AB65"/>
  <c r="BP80"/>
  <c r="J107"/>
  <c r="BF110"/>
  <c r="R56"/>
  <c r="AZ56"/>
  <c r="BP56"/>
  <c r="R80"/>
  <c r="P80"/>
  <c r="AF80"/>
  <c r="AV80"/>
  <c r="AN104"/>
  <c r="D12"/>
  <c r="D24"/>
  <c r="AX29"/>
  <c r="AF32"/>
  <c r="AV32"/>
  <c r="BL32"/>
  <c r="AD56"/>
  <c r="BR80"/>
  <c r="BL80"/>
  <c r="N101"/>
  <c r="P104"/>
  <c r="AX104"/>
  <c r="BJ104"/>
  <c r="CG10"/>
  <c r="BL11" s="1"/>
  <c r="F80"/>
  <c r="AR32"/>
  <c r="BX32"/>
  <c r="AP56"/>
  <c r="N80"/>
  <c r="Z80"/>
  <c r="D19"/>
  <c r="E20" s="1"/>
  <c r="D7"/>
  <c r="F14"/>
  <c r="F110"/>
  <c r="BN14"/>
  <c r="BT29"/>
  <c r="Z32"/>
  <c r="AL32"/>
  <c r="H32"/>
  <c r="BB56"/>
  <c r="BN56"/>
  <c r="AL80"/>
  <c r="AX80"/>
  <c r="J101"/>
  <c r="V101"/>
  <c r="AH101"/>
  <c r="AT101"/>
  <c r="AH104"/>
  <c r="BF104"/>
  <c r="BT104"/>
  <c r="BN32"/>
  <c r="BH32"/>
  <c r="N104"/>
  <c r="D18"/>
  <c r="H14"/>
  <c r="BD29"/>
  <c r="J32"/>
  <c r="BX38"/>
  <c r="V38"/>
  <c r="BD53"/>
  <c r="J56"/>
  <c r="H56"/>
  <c r="X56"/>
  <c r="AH62"/>
  <c r="BL62"/>
  <c r="AF86"/>
  <c r="BH86"/>
  <c r="V104"/>
  <c r="AN110"/>
  <c r="BN110"/>
  <c r="CG22"/>
  <c r="BD23" s="1"/>
  <c r="AB32"/>
  <c r="X104"/>
  <c r="AD110"/>
  <c r="D16"/>
  <c r="F104"/>
  <c r="R38"/>
  <c r="AV38"/>
  <c r="AL38"/>
  <c r="BB38"/>
  <c r="BR38"/>
  <c r="AN53"/>
  <c r="AN56"/>
  <c r="BD56"/>
  <c r="BT56"/>
  <c r="BJ80"/>
  <c r="BV80"/>
  <c r="T80"/>
  <c r="AJ80"/>
  <c r="AZ80"/>
  <c r="AF104"/>
  <c r="AP104"/>
  <c r="L110"/>
  <c r="AB110"/>
  <c r="AR110"/>
  <c r="BH110"/>
  <c r="BF41"/>
  <c r="R14"/>
  <c r="AJ14"/>
  <c r="BL14"/>
  <c r="BD38"/>
  <c r="AF62"/>
  <c r="AZ62"/>
  <c r="AT62"/>
  <c r="T86"/>
  <c r="J110"/>
  <c r="BP113"/>
  <c r="AH35"/>
  <c r="AZ35"/>
  <c r="AJ38"/>
  <c r="L41"/>
  <c r="BJ41"/>
  <c r="BF59"/>
  <c r="BT59"/>
  <c r="AF65"/>
  <c r="R83"/>
  <c r="AJ83"/>
  <c r="BB83"/>
  <c r="BV83"/>
  <c r="AB86"/>
  <c r="BD86"/>
  <c r="AL86"/>
  <c r="P107"/>
  <c r="AZ107"/>
  <c r="BL110"/>
  <c r="AZ14"/>
  <c r="N14"/>
  <c r="BJ14"/>
  <c r="X32"/>
  <c r="BT32"/>
  <c r="V35"/>
  <c r="X38"/>
  <c r="Z56"/>
  <c r="AF56"/>
  <c r="J59"/>
  <c r="BN59"/>
  <c r="BP62"/>
  <c r="BV65"/>
  <c r="BF80"/>
  <c r="AR83"/>
  <c r="AV83"/>
  <c r="AJ86"/>
  <c r="F32"/>
  <c r="F62"/>
  <c r="X14"/>
  <c r="AP14"/>
  <c r="BH14"/>
  <c r="R32"/>
  <c r="AP32"/>
  <c r="BV32"/>
  <c r="T32"/>
  <c r="L35"/>
  <c r="AX35"/>
  <c r="BP35"/>
  <c r="H35"/>
  <c r="AH38"/>
  <c r="AZ38"/>
  <c r="AD38"/>
  <c r="AT38"/>
  <c r="BJ38"/>
  <c r="BL41"/>
  <c r="AX53"/>
  <c r="N56"/>
  <c r="BR56"/>
  <c r="AV56"/>
  <c r="BL56"/>
  <c r="R59"/>
  <c r="AJ59"/>
  <c r="AT59"/>
  <c r="BV59"/>
  <c r="J62"/>
  <c r="AB62"/>
  <c r="BF62"/>
  <c r="BX62"/>
  <c r="V62"/>
  <c r="AL62"/>
  <c r="V80"/>
  <c r="BH80"/>
  <c r="BX80"/>
  <c r="AH83"/>
  <c r="AZ83"/>
  <c r="BJ83"/>
  <c r="BL83"/>
  <c r="H86"/>
  <c r="Z86"/>
  <c r="AR86"/>
  <c r="BV86"/>
  <c r="X89"/>
  <c r="AX89"/>
  <c r="R101"/>
  <c r="AX101"/>
  <c r="J104"/>
  <c r="AL104"/>
  <c r="BD104"/>
  <c r="AF107"/>
  <c r="AX107"/>
  <c r="BP107"/>
  <c r="P110"/>
  <c r="AH110"/>
  <c r="BJ110"/>
  <c r="AF113"/>
  <c r="BL113"/>
  <c r="AV113"/>
  <c r="AB38"/>
  <c r="BJ62"/>
  <c r="AV86"/>
  <c r="BP89"/>
  <c r="N35"/>
  <c r="AP41"/>
  <c r="AD41"/>
  <c r="T59"/>
  <c r="AL59"/>
  <c r="AN62"/>
  <c r="BH62"/>
  <c r="R65"/>
  <c r="J86"/>
  <c r="BX86"/>
  <c r="V86"/>
  <c r="BB86"/>
  <c r="AN89"/>
  <c r="R110"/>
  <c r="F35"/>
  <c r="P14"/>
  <c r="AT14"/>
  <c r="BB32"/>
  <c r="AN32"/>
  <c r="AP35"/>
  <c r="AR38"/>
  <c r="BT38"/>
  <c r="AX56"/>
  <c r="P56"/>
  <c r="AB59"/>
  <c r="AJ65"/>
  <c r="AB80"/>
  <c r="AR80"/>
  <c r="Z83"/>
  <c r="AF83"/>
  <c r="R86"/>
  <c r="AD104"/>
  <c r="AV104"/>
  <c r="BN104"/>
  <c r="BX104"/>
  <c r="X107"/>
  <c r="AP107"/>
  <c r="BH107"/>
  <c r="N107"/>
  <c r="AD107"/>
  <c r="AT107"/>
  <c r="BJ107"/>
  <c r="H110"/>
  <c r="Z110"/>
  <c r="BB110"/>
  <c r="BT110"/>
  <c r="T110"/>
  <c r="AJ110"/>
  <c r="AZ110"/>
  <c r="BP110"/>
  <c r="L113"/>
  <c r="AR113"/>
  <c r="F59"/>
  <c r="AF14"/>
  <c r="AX14"/>
  <c r="BP14"/>
  <c r="AN29"/>
  <c r="BN29"/>
  <c r="AD32"/>
  <c r="BJ32"/>
  <c r="AJ32"/>
  <c r="AZ32"/>
  <c r="BP32"/>
  <c r="T35"/>
  <c r="AD35"/>
  <c r="BF35"/>
  <c r="BX35"/>
  <c r="AN35"/>
  <c r="BD35"/>
  <c r="BT35"/>
  <c r="L38"/>
  <c r="AP38"/>
  <c r="BH38"/>
  <c r="AH56"/>
  <c r="BF56"/>
  <c r="L56"/>
  <c r="AB56"/>
  <c r="Z59"/>
  <c r="BB59"/>
  <c r="P59"/>
  <c r="AF59"/>
  <c r="R62"/>
  <c r="AJ62"/>
  <c r="AV62"/>
  <c r="BN62"/>
  <c r="BB62"/>
  <c r="BR62"/>
  <c r="N65"/>
  <c r="J80"/>
  <c r="AP80"/>
  <c r="BN80"/>
  <c r="H80"/>
  <c r="X80"/>
  <c r="AN80"/>
  <c r="N83"/>
  <c r="AP83"/>
  <c r="BR83"/>
  <c r="P86"/>
  <c r="AH86"/>
  <c r="AZ86"/>
  <c r="BL86"/>
  <c r="BX89"/>
  <c r="AL101"/>
  <c r="BT101"/>
  <c r="R104"/>
  <c r="AT104"/>
  <c r="BL104"/>
  <c r="L107"/>
  <c r="AN107"/>
  <c r="BF107"/>
  <c r="X110"/>
  <c r="AP110"/>
  <c r="BR110"/>
  <c r="T113"/>
  <c r="AZ113"/>
  <c r="AB113"/>
  <c r="BH113"/>
  <c r="AF41"/>
  <c r="R89"/>
  <c r="BD89"/>
  <c r="P113"/>
  <c r="H38"/>
  <c r="BV38"/>
  <c r="BP86"/>
  <c r="AL110"/>
  <c r="BD110"/>
  <c r="AJ113"/>
  <c r="F38"/>
  <c r="Z14"/>
  <c r="AR14"/>
  <c r="BT14"/>
  <c r="BR35"/>
  <c r="P38"/>
  <c r="BL38"/>
  <c r="AT41"/>
  <c r="BX59"/>
  <c r="BD59"/>
  <c r="L62"/>
  <c r="AH107"/>
  <c r="AT110"/>
  <c r="X113"/>
  <c r="BD113"/>
  <c r="AH14"/>
  <c r="AD14"/>
  <c r="BD32"/>
  <c r="BH35"/>
  <c r="N38"/>
  <c r="T62"/>
  <c r="AX62"/>
  <c r="T65"/>
  <c r="AH80"/>
  <c r="L80"/>
  <c r="P83"/>
  <c r="BN86"/>
  <c r="BR86"/>
  <c r="F56"/>
  <c r="F86"/>
  <c r="L14"/>
  <c r="AN14"/>
  <c r="BF14"/>
  <c r="P32"/>
  <c r="J35"/>
  <c r="AL35"/>
  <c r="T38"/>
  <c r="AF38"/>
  <c r="AX38"/>
  <c r="AV41"/>
  <c r="BV41"/>
  <c r="T41"/>
  <c r="AL41"/>
  <c r="BB41"/>
  <c r="BR41"/>
  <c r="BT53"/>
  <c r="V56"/>
  <c r="AR56"/>
  <c r="BH56"/>
  <c r="BX56"/>
  <c r="AH59"/>
  <c r="AR59"/>
  <c r="AV59"/>
  <c r="BL59"/>
  <c r="H62"/>
  <c r="Z62"/>
  <c r="BD62"/>
  <c r="BD65"/>
  <c r="BR65"/>
  <c r="BD80"/>
  <c r="BT80"/>
  <c r="V83"/>
  <c r="AX83"/>
  <c r="X86"/>
  <c r="AP86"/>
  <c r="N86"/>
  <c r="AD86"/>
  <c r="AT86"/>
  <c r="H89"/>
  <c r="AH89"/>
  <c r="Z101"/>
  <c r="BF101"/>
  <c r="H104"/>
  <c r="Z104"/>
  <c r="BB104"/>
  <c r="T104"/>
  <c r="AJ104"/>
  <c r="AZ104"/>
  <c r="BP104"/>
  <c r="T107"/>
  <c r="AV107"/>
  <c r="N110"/>
  <c r="AF110"/>
  <c r="H113"/>
  <c r="AN113"/>
  <c r="BT113"/>
  <c r="J29"/>
  <c r="P29"/>
  <c r="N29"/>
  <c r="H29"/>
  <c r="R29"/>
  <c r="AB29"/>
  <c r="AJ29"/>
  <c r="AR29"/>
  <c r="AZ29"/>
  <c r="BH29"/>
  <c r="BP29"/>
  <c r="BX29"/>
  <c r="J41"/>
  <c r="P41"/>
  <c r="Z41"/>
  <c r="N41"/>
  <c r="V41"/>
  <c r="H53"/>
  <c r="R53"/>
  <c r="X53"/>
  <c r="AH53"/>
  <c r="AR53"/>
  <c r="AZ53"/>
  <c r="BH53"/>
  <c r="BP53"/>
  <c r="BX53"/>
  <c r="J65"/>
  <c r="X65"/>
  <c r="AL65"/>
  <c r="AP65"/>
  <c r="AV65"/>
  <c r="BJ65"/>
  <c r="BN65"/>
  <c r="H77"/>
  <c r="V77"/>
  <c r="Z77"/>
  <c r="AN77"/>
  <c r="BD77"/>
  <c r="BN77"/>
  <c r="BT77"/>
  <c r="BL89"/>
  <c r="BV89"/>
  <c r="L89"/>
  <c r="T89"/>
  <c r="AB89"/>
  <c r="AJ89"/>
  <c r="AR89"/>
  <c r="AZ89"/>
  <c r="BJ89"/>
  <c r="BR89"/>
  <c r="BN89"/>
  <c r="BT89"/>
  <c r="H41"/>
  <c r="R41"/>
  <c r="X41"/>
  <c r="AJ41"/>
  <c r="AR41"/>
  <c r="AZ41"/>
  <c r="BH41"/>
  <c r="BP41"/>
  <c r="BX41"/>
  <c r="J53"/>
  <c r="P53"/>
  <c r="Z53"/>
  <c r="AF53"/>
  <c r="N53"/>
  <c r="V53"/>
  <c r="AD53"/>
  <c r="H65"/>
  <c r="V65"/>
  <c r="Z65"/>
  <c r="AN65"/>
  <c r="AT65"/>
  <c r="AX65"/>
  <c r="BL65"/>
  <c r="AZ65"/>
  <c r="BH65"/>
  <c r="BP65"/>
  <c r="BX65"/>
  <c r="J77"/>
  <c r="X77"/>
  <c r="AL77"/>
  <c r="AP77"/>
  <c r="BF77"/>
  <c r="BL77"/>
  <c r="BV77"/>
  <c r="L77"/>
  <c r="T77"/>
  <c r="AB77"/>
  <c r="AJ77"/>
  <c r="AR77"/>
  <c r="BB77"/>
  <c r="BJ77"/>
  <c r="BR77"/>
  <c r="F29"/>
  <c r="F41"/>
  <c r="F53"/>
  <c r="F65"/>
  <c r="F77"/>
  <c r="F89"/>
  <c r="F101"/>
  <c r="F113"/>
  <c r="Z29"/>
  <c r="AF29"/>
  <c r="AP29"/>
  <c r="AV29"/>
  <c r="BF29"/>
  <c r="BL29"/>
  <c r="L29"/>
  <c r="V29"/>
  <c r="AD29"/>
  <c r="AL29"/>
  <c r="AT29"/>
  <c r="BB29"/>
  <c r="BJ29"/>
  <c r="BR29"/>
  <c r="AH41"/>
  <c r="AN41"/>
  <c r="AX41"/>
  <c r="BD41"/>
  <c r="BN41"/>
  <c r="AP53"/>
  <c r="AV53"/>
  <c r="BF53"/>
  <c r="BL53"/>
  <c r="L53"/>
  <c r="T53"/>
  <c r="AB53"/>
  <c r="AL53"/>
  <c r="AT53"/>
  <c r="BB53"/>
  <c r="BJ53"/>
  <c r="BR53"/>
  <c r="P65"/>
  <c r="AD65"/>
  <c r="AH65"/>
  <c r="BB65"/>
  <c r="BF65"/>
  <c r="N77"/>
  <c r="R77"/>
  <c r="AF77"/>
  <c r="AT77"/>
  <c r="BH77"/>
  <c r="BP77"/>
  <c r="BX77"/>
  <c r="J89"/>
  <c r="P89"/>
  <c r="Z89"/>
  <c r="AF89"/>
  <c r="AP89"/>
  <c r="AV89"/>
  <c r="N89"/>
  <c r="V89"/>
  <c r="AD89"/>
  <c r="AL89"/>
  <c r="AT89"/>
  <c r="BB89"/>
  <c r="H101"/>
  <c r="L101"/>
  <c r="P101"/>
  <c r="T101"/>
  <c r="X101"/>
  <c r="AB101"/>
  <c r="AF101"/>
  <c r="AJ101"/>
  <c r="AN101"/>
  <c r="AR101"/>
  <c r="AV101"/>
  <c r="AZ101"/>
  <c r="BD101"/>
  <c r="BH101"/>
  <c r="BL101"/>
  <c r="BR101"/>
  <c r="J113"/>
  <c r="N113"/>
  <c r="R113"/>
  <c r="V113"/>
  <c r="Z113"/>
  <c r="AD113"/>
  <c r="AH113"/>
  <c r="AL113"/>
  <c r="AP113"/>
  <c r="AT113"/>
  <c r="AX113"/>
  <c r="BB113"/>
  <c r="BF113"/>
  <c r="BJ113"/>
  <c r="BN113"/>
  <c r="BR113"/>
  <c r="A3" i="2"/>
  <c r="J46" i="3" s="1"/>
  <c r="CH28" i="4"/>
  <c r="CH40"/>
  <c r="CH64"/>
  <c r="CH25"/>
  <c r="CH37"/>
  <c r="CH49"/>
  <c r="CH61"/>
  <c r="CH22"/>
  <c r="CH34"/>
  <c r="CH46"/>
  <c r="CH58"/>
  <c r="CH31"/>
  <c r="CH43"/>
  <c r="CH55"/>
  <c r="CE19"/>
  <c r="CE16"/>
  <c r="CE13"/>
  <c r="CE10"/>
  <c r="CE7"/>
  <c r="G8" l="1"/>
  <c r="K8"/>
  <c r="E17"/>
  <c r="I17"/>
  <c r="E14"/>
  <c r="K14"/>
  <c r="AL11"/>
  <c r="BB17"/>
  <c r="AB11"/>
  <c r="F11"/>
  <c r="Z8"/>
  <c r="AD8"/>
  <c r="BB8"/>
  <c r="BX8"/>
  <c r="BD11"/>
  <c r="AL8"/>
  <c r="BF17"/>
  <c r="AJ8"/>
  <c r="X8"/>
  <c r="BB20"/>
  <c r="BP8"/>
  <c r="BL8"/>
  <c r="BH8"/>
  <c r="BT8"/>
  <c r="Z17"/>
  <c r="T8"/>
  <c r="H8"/>
  <c r="AH8"/>
  <c r="AZ8"/>
  <c r="AT8"/>
  <c r="BF8"/>
  <c r="P8"/>
  <c r="BL17"/>
  <c r="AX11"/>
  <c r="AP8"/>
  <c r="L8"/>
  <c r="AX8"/>
  <c r="AN8"/>
  <c r="AZ17"/>
  <c r="BH17"/>
  <c r="R8"/>
  <c r="BJ17"/>
  <c r="BR8"/>
  <c r="BJ8"/>
  <c r="AF8"/>
  <c r="AB8"/>
  <c r="J8"/>
  <c r="N8"/>
  <c r="AV8"/>
  <c r="R17"/>
  <c r="AR8"/>
  <c r="BV8"/>
  <c r="V8"/>
  <c r="BD8"/>
  <c r="AN17"/>
  <c r="P17"/>
  <c r="I8"/>
  <c r="CH7" s="1"/>
  <c r="T11"/>
  <c r="BX11"/>
  <c r="AB20"/>
  <c r="BT11"/>
  <c r="BH11"/>
  <c r="J11"/>
  <c r="L20"/>
  <c r="T20"/>
  <c r="AF17"/>
  <c r="AX17"/>
  <c r="N17"/>
  <c r="T17"/>
  <c r="J20"/>
  <c r="Z20"/>
  <c r="BT17"/>
  <c r="V17"/>
  <c r="BP17"/>
  <c r="BV20"/>
  <c r="AD17"/>
  <c r="BD20"/>
  <c r="AR17"/>
  <c r="N11"/>
  <c r="X11"/>
  <c r="X20"/>
  <c r="H20"/>
  <c r="AL20"/>
  <c r="V20"/>
  <c r="BD17"/>
  <c r="F17"/>
  <c r="BR17"/>
  <c r="BV17"/>
  <c r="V11"/>
  <c r="AP11"/>
  <c r="AN11"/>
  <c r="AN20"/>
  <c r="AV20"/>
  <c r="BX17"/>
  <c r="AT20"/>
  <c r="BF20"/>
  <c r="P11"/>
  <c r="AR20"/>
  <c r="AX20"/>
  <c r="AT11"/>
  <c r="BN11"/>
  <c r="AZ20"/>
  <c r="R20"/>
  <c r="AP20"/>
  <c r="X17"/>
  <c r="AL17"/>
  <c r="AP17"/>
  <c r="BN17"/>
  <c r="H17"/>
  <c r="AJ17"/>
  <c r="AD11"/>
  <c r="AV11"/>
  <c r="P20"/>
  <c r="BX20"/>
  <c r="AF20"/>
  <c r="BP20"/>
  <c r="BJ20"/>
  <c r="BN20"/>
  <c r="BT20"/>
  <c r="AJ20"/>
  <c r="BR20"/>
  <c r="L11"/>
  <c r="AF11"/>
  <c r="BH20"/>
  <c r="F20"/>
  <c r="AH17"/>
  <c r="AT17"/>
  <c r="AV17"/>
  <c r="BF11"/>
  <c r="BP11"/>
  <c r="BL20"/>
  <c r="AD20"/>
  <c r="N23"/>
  <c r="H23"/>
  <c r="AB17"/>
  <c r="BV11"/>
  <c r="BB11"/>
  <c r="R11"/>
  <c r="AR11"/>
  <c r="AJ11"/>
  <c r="BR11"/>
  <c r="AH11"/>
  <c r="BJ11"/>
  <c r="Z11"/>
  <c r="AZ11"/>
  <c r="AF23"/>
  <c r="AV23"/>
  <c r="BL23"/>
  <c r="BR23"/>
  <c r="AZ23"/>
  <c r="AH23"/>
  <c r="BV23"/>
  <c r="BN23"/>
  <c r="BJ23"/>
  <c r="AR23"/>
  <c r="Z23"/>
  <c r="AT23"/>
  <c r="AB23"/>
  <c r="F23"/>
  <c r="BH23"/>
  <c r="BB23"/>
  <c r="AJ23"/>
  <c r="R23"/>
  <c r="AL23"/>
  <c r="T23"/>
  <c r="AP23"/>
  <c r="L23"/>
  <c r="BX23"/>
  <c r="BF23"/>
  <c r="AD23"/>
  <c r="J23"/>
  <c r="BP23"/>
  <c r="AX23"/>
  <c r="V23"/>
  <c r="X23"/>
  <c r="AN23"/>
  <c r="BT23"/>
  <c r="CH52"/>
  <c r="CH103"/>
  <c r="CH82"/>
  <c r="CH109"/>
  <c r="CH100"/>
  <c r="CH67"/>
  <c r="CH94"/>
  <c r="CH73"/>
  <c r="CH112"/>
  <c r="CH10"/>
  <c r="CH79"/>
  <c r="CH106"/>
  <c r="CH85"/>
  <c r="CH76"/>
  <c r="CH19"/>
  <c r="CH91"/>
  <c r="CH70"/>
  <c r="CH97"/>
  <c r="CH88"/>
  <c r="BO22" i="2"/>
  <c r="BZ21" i="3" s="1"/>
  <c r="BK22" i="2"/>
  <c r="BV21" i="3" s="1"/>
  <c r="BG22" i="2"/>
  <c r="BR21" i="3" s="1"/>
  <c r="BC22" i="2"/>
  <c r="BN21" i="3" s="1"/>
  <c r="AY22" i="2"/>
  <c r="BJ21" i="3" s="1"/>
  <c r="AU22" i="2"/>
  <c r="BF21" i="3" s="1"/>
  <c r="AQ22" i="2"/>
  <c r="BB21" i="3" s="1"/>
  <c r="AM22" i="2"/>
  <c r="AX21" i="3" s="1"/>
  <c r="AI22" i="2"/>
  <c r="AT21" i="3" s="1"/>
  <c r="AE22" i="2"/>
  <c r="AP21" i="3" s="1"/>
  <c r="AA22" i="2"/>
  <c r="AL21" i="3" s="1"/>
  <c r="W22" i="2"/>
  <c r="AH21" i="3" s="1"/>
  <c r="S22" i="2"/>
  <c r="AD21" i="3" s="1"/>
  <c r="O22" i="2"/>
  <c r="Z21" i="3" s="1"/>
  <c r="K22" i="2"/>
  <c r="V21" i="3" s="1"/>
  <c r="G22" i="2"/>
  <c r="R21" i="3" s="1"/>
  <c r="C22" i="2"/>
  <c r="N21" i="3" s="1"/>
  <c r="BP21" i="2"/>
  <c r="CA20" i="3" s="1"/>
  <c r="BL21" i="2"/>
  <c r="BW20" i="3" s="1"/>
  <c r="BH21" i="2"/>
  <c r="BS20" i="3" s="1"/>
  <c r="BD21" i="2"/>
  <c r="BO20" i="3" s="1"/>
  <c r="AZ21" i="2"/>
  <c r="BK20" i="3" s="1"/>
  <c r="AV21" i="2"/>
  <c r="BG20" i="3" s="1"/>
  <c r="AR21" i="2"/>
  <c r="BC20" i="3" s="1"/>
  <c r="AN21" i="2"/>
  <c r="AY20" i="3" s="1"/>
  <c r="AJ21" i="2"/>
  <c r="AU20" i="3" s="1"/>
  <c r="AF21" i="2"/>
  <c r="AQ20" i="3" s="1"/>
  <c r="AB21" i="2"/>
  <c r="AM20" i="3" s="1"/>
  <c r="X21" i="2"/>
  <c r="AI20" i="3" s="1"/>
  <c r="T21" i="2"/>
  <c r="AE20" i="3" s="1"/>
  <c r="P21" i="2"/>
  <c r="AA20" i="3" s="1"/>
  <c r="L21" i="2"/>
  <c r="W20" i="3" s="1"/>
  <c r="H21" i="2"/>
  <c r="S20" i="3" s="1"/>
  <c r="D21" i="2"/>
  <c r="O20" i="3" s="1"/>
  <c r="BQ20" i="2"/>
  <c r="CB19" i="3" s="1"/>
  <c r="BM20" i="2"/>
  <c r="BX19" i="3" s="1"/>
  <c r="BI20" i="2"/>
  <c r="BT19" i="3" s="1"/>
  <c r="BE20" i="2"/>
  <c r="BP19" i="3" s="1"/>
  <c r="BA20" i="2"/>
  <c r="BL19" i="3" s="1"/>
  <c r="AW20" i="2"/>
  <c r="BH19" i="3" s="1"/>
  <c r="AS20" i="2"/>
  <c r="BD19" i="3" s="1"/>
  <c r="AO20" i="2"/>
  <c r="AZ19" i="3" s="1"/>
  <c r="AK20" i="2"/>
  <c r="AV19" i="3" s="1"/>
  <c r="AG20" i="2"/>
  <c r="AR19" i="3" s="1"/>
  <c r="AC20" i="2"/>
  <c r="AN19" i="3" s="1"/>
  <c r="Y20" i="2"/>
  <c r="AJ19" i="3" s="1"/>
  <c r="U20" i="2"/>
  <c r="AF19" i="3" s="1"/>
  <c r="Q20" i="2"/>
  <c r="AB19" i="3" s="1"/>
  <c r="M20" i="2"/>
  <c r="X19" i="3" s="1"/>
  <c r="I20" i="2"/>
  <c r="T19" i="3" s="1"/>
  <c r="E20" i="2"/>
  <c r="P19" i="3" s="1"/>
  <c r="BR19" i="2"/>
  <c r="CC18" i="3" s="1"/>
  <c r="BN19" i="2"/>
  <c r="BY18" i="3" s="1"/>
  <c r="BJ19" i="2"/>
  <c r="BU18" i="3" s="1"/>
  <c r="BF19" i="2"/>
  <c r="BQ18" i="3" s="1"/>
  <c r="BB19" i="2"/>
  <c r="BM18" i="3" s="1"/>
  <c r="AX19" i="2"/>
  <c r="BI18" i="3" s="1"/>
  <c r="AT19" i="2"/>
  <c r="BE18" i="3" s="1"/>
  <c r="AP19" i="2"/>
  <c r="BA18" i="3" s="1"/>
  <c r="AL19" i="2"/>
  <c r="AW18" i="3" s="1"/>
  <c r="AH19" i="2"/>
  <c r="AS18" i="3" s="1"/>
  <c r="AD19" i="2"/>
  <c r="AO18" i="3" s="1"/>
  <c r="Z19" i="2"/>
  <c r="AK18" i="3" s="1"/>
  <c r="V19" i="2"/>
  <c r="AG18" i="3" s="1"/>
  <c r="R19" i="2"/>
  <c r="AC18" i="3" s="1"/>
  <c r="N19" i="2"/>
  <c r="Y18" i="3" s="1"/>
  <c r="J19" i="2"/>
  <c r="U18" i="3" s="1"/>
  <c r="F19" i="2"/>
  <c r="Q18" i="3" s="1"/>
  <c r="B19" i="2"/>
  <c r="M18" i="3" s="1"/>
  <c r="BO18" i="2"/>
  <c r="BZ17" i="3" s="1"/>
  <c r="BK18" i="2"/>
  <c r="BV17" i="3" s="1"/>
  <c r="BG18" i="2"/>
  <c r="BR17" i="3" s="1"/>
  <c r="BC18" i="2"/>
  <c r="BN17" i="3" s="1"/>
  <c r="AY18" i="2"/>
  <c r="BJ17" i="3" s="1"/>
  <c r="AU18" i="2"/>
  <c r="BF17" i="3" s="1"/>
  <c r="AQ18" i="2"/>
  <c r="BB17" i="3" s="1"/>
  <c r="AM18" i="2"/>
  <c r="AX17" i="3" s="1"/>
  <c r="AI18" i="2"/>
  <c r="AT17" i="3" s="1"/>
  <c r="AE18" i="2"/>
  <c r="AP17" i="3" s="1"/>
  <c r="AA18" i="2"/>
  <c r="AL17" i="3" s="1"/>
  <c r="W18" i="2"/>
  <c r="AH17" i="3" s="1"/>
  <c r="S18" i="2"/>
  <c r="AD17" i="3" s="1"/>
  <c r="O18" i="2"/>
  <c r="Z17" i="3" s="1"/>
  <c r="K18" i="2"/>
  <c r="V17" i="3" s="1"/>
  <c r="G18" i="2"/>
  <c r="R17" i="3" s="1"/>
  <c r="C18" i="2"/>
  <c r="N17" i="3" s="1"/>
  <c r="BP17" i="2"/>
  <c r="CA16" i="3" s="1"/>
  <c r="BL17" i="2"/>
  <c r="BW16" i="3" s="1"/>
  <c r="BH17" i="2"/>
  <c r="BS16" i="3" s="1"/>
  <c r="BD17" i="2"/>
  <c r="BO16" i="3" s="1"/>
  <c r="AZ17" i="2"/>
  <c r="BK16" i="3" s="1"/>
  <c r="AV17" i="2"/>
  <c r="BG16" i="3" s="1"/>
  <c r="AR17" i="2"/>
  <c r="BC16" i="3" s="1"/>
  <c r="AN17" i="2"/>
  <c r="AY16" i="3" s="1"/>
  <c r="AJ17" i="2"/>
  <c r="AU16" i="3" s="1"/>
  <c r="AF17" i="2"/>
  <c r="AQ16" i="3" s="1"/>
  <c r="AB17" i="2"/>
  <c r="AM16" i="3" s="1"/>
  <c r="X17" i="2"/>
  <c r="AI16" i="3" s="1"/>
  <c r="T17" i="2"/>
  <c r="AE16" i="3" s="1"/>
  <c r="P17" i="2"/>
  <c r="AA16" i="3" s="1"/>
  <c r="L17" i="2"/>
  <c r="W16" i="3" s="1"/>
  <c r="H17" i="2"/>
  <c r="S16" i="3" s="1"/>
  <c r="D17" i="2"/>
  <c r="O16" i="3" s="1"/>
  <c r="BQ16" i="2"/>
  <c r="CB15" i="3" s="1"/>
  <c r="BM16" i="2"/>
  <c r="BX15" i="3" s="1"/>
  <c r="BI16" i="2"/>
  <c r="BT15" i="3" s="1"/>
  <c r="BE16" i="2"/>
  <c r="BP15" i="3" s="1"/>
  <c r="BA16" i="2"/>
  <c r="BL15" i="3" s="1"/>
  <c r="AW16" i="2"/>
  <c r="BH15" i="3" s="1"/>
  <c r="AS16" i="2"/>
  <c r="BD15" i="3" s="1"/>
  <c r="AO16" i="2"/>
  <c r="AZ15" i="3" s="1"/>
  <c r="AK16" i="2"/>
  <c r="AV15" i="3" s="1"/>
  <c r="AG16" i="2"/>
  <c r="AR15" i="3" s="1"/>
  <c r="AC16" i="2"/>
  <c r="AN15" i="3" s="1"/>
  <c r="Y16" i="2"/>
  <c r="AJ15" i="3" s="1"/>
  <c r="U16" i="2"/>
  <c r="AF15" i="3" s="1"/>
  <c r="Q16" i="2"/>
  <c r="AB15" i="3" s="1"/>
  <c r="M16" i="2"/>
  <c r="X15" i="3" s="1"/>
  <c r="I16" i="2"/>
  <c r="T15" i="3" s="1"/>
  <c r="E16" i="2"/>
  <c r="P15" i="3" s="1"/>
  <c r="BR15" i="2"/>
  <c r="CC14" i="3" s="1"/>
  <c r="BN15" i="2"/>
  <c r="BY14" i="3" s="1"/>
  <c r="BJ15" i="2"/>
  <c r="BU14" i="3" s="1"/>
  <c r="BF15" i="2"/>
  <c r="BQ14" i="3" s="1"/>
  <c r="BB15" i="2"/>
  <c r="BM14" i="3" s="1"/>
  <c r="AX15" i="2"/>
  <c r="BI14" i="3" s="1"/>
  <c r="AT15" i="2"/>
  <c r="BE14" i="3" s="1"/>
  <c r="AP15" i="2"/>
  <c r="BA14" i="3" s="1"/>
  <c r="AL15" i="2"/>
  <c r="AW14" i="3" s="1"/>
  <c r="AH15" i="2"/>
  <c r="AS14" i="3" s="1"/>
  <c r="AD15" i="2"/>
  <c r="AO14" i="3" s="1"/>
  <c r="Z15" i="2"/>
  <c r="AK14" i="3" s="1"/>
  <c r="V15" i="2"/>
  <c r="AG14" i="3" s="1"/>
  <c r="R15" i="2"/>
  <c r="AC14" i="3" s="1"/>
  <c r="N15" i="2"/>
  <c r="Y14" i="3" s="1"/>
  <c r="J15" i="2"/>
  <c r="U14" i="3" s="1"/>
  <c r="F15" i="2"/>
  <c r="Q14" i="3" s="1"/>
  <c r="B15" i="2"/>
  <c r="M14" i="3" s="1"/>
  <c r="BO14" i="2"/>
  <c r="BZ13" i="3" s="1"/>
  <c r="BK14" i="2"/>
  <c r="BV13" i="3" s="1"/>
  <c r="BG14" i="2"/>
  <c r="BR13" i="3" s="1"/>
  <c r="BC14" i="2"/>
  <c r="BN13" i="3" s="1"/>
  <c r="AY14" i="2"/>
  <c r="BJ13" i="3" s="1"/>
  <c r="AU14" i="2"/>
  <c r="BF13" i="3" s="1"/>
  <c r="AQ14" i="2"/>
  <c r="BB13" i="3" s="1"/>
  <c r="AM14" i="2"/>
  <c r="AX13" i="3" s="1"/>
  <c r="AI14" i="2"/>
  <c r="AT13" i="3" s="1"/>
  <c r="AE14" i="2"/>
  <c r="AP13" i="3" s="1"/>
  <c r="AA14" i="2"/>
  <c r="AL13" i="3" s="1"/>
  <c r="W14" i="2"/>
  <c r="AH13" i="3" s="1"/>
  <c r="S14" i="2"/>
  <c r="AD13" i="3" s="1"/>
  <c r="O14" i="2"/>
  <c r="Z13" i="3" s="1"/>
  <c r="K14" i="2"/>
  <c r="V13" i="3" s="1"/>
  <c r="G14" i="2"/>
  <c r="R13" i="3" s="1"/>
  <c r="C14" i="2"/>
  <c r="N13" i="3" s="1"/>
  <c r="BP13" i="2"/>
  <c r="CA12" i="3" s="1"/>
  <c r="BL13" i="2"/>
  <c r="BW12" i="3" s="1"/>
  <c r="BH13" i="2"/>
  <c r="BS12" i="3" s="1"/>
  <c r="BD13" i="2"/>
  <c r="BO12" i="3" s="1"/>
  <c r="AZ13" i="2"/>
  <c r="BK12" i="3" s="1"/>
  <c r="AV13" i="2"/>
  <c r="BG12" i="3" s="1"/>
  <c r="AR13" i="2"/>
  <c r="BC12" i="3" s="1"/>
  <c r="AN13" i="2"/>
  <c r="AY12" i="3" s="1"/>
  <c r="AJ13" i="2"/>
  <c r="AU12" i="3" s="1"/>
  <c r="AF13" i="2"/>
  <c r="AQ12" i="3" s="1"/>
  <c r="AB13" i="2"/>
  <c r="AM12" i="3" s="1"/>
  <c r="X13" i="2"/>
  <c r="AI12" i="3" s="1"/>
  <c r="T13" i="2"/>
  <c r="AE12" i="3" s="1"/>
  <c r="P13" i="2"/>
  <c r="AA12" i="3" s="1"/>
  <c r="L13" i="2"/>
  <c r="W12" i="3" s="1"/>
  <c r="H13" i="2"/>
  <c r="S12" i="3" s="1"/>
  <c r="D13" i="2"/>
  <c r="O12" i="3" s="1"/>
  <c r="BQ12" i="2"/>
  <c r="CB11" i="3" s="1"/>
  <c r="BM12" i="2"/>
  <c r="BX11" i="3" s="1"/>
  <c r="BI12" i="2"/>
  <c r="BT11" i="3" s="1"/>
  <c r="BE12" i="2"/>
  <c r="BP11" i="3" s="1"/>
  <c r="BA12" i="2"/>
  <c r="BL11" i="3" s="1"/>
  <c r="AW12" i="2"/>
  <c r="BH11" i="3" s="1"/>
  <c r="AS12" i="2"/>
  <c r="BD11" i="3" s="1"/>
  <c r="AO12" i="2"/>
  <c r="AZ11" i="3" s="1"/>
  <c r="AK12" i="2"/>
  <c r="AV11" i="3" s="1"/>
  <c r="AG12" i="2"/>
  <c r="AR11" i="3" s="1"/>
  <c r="AC12" i="2"/>
  <c r="AN11" i="3" s="1"/>
  <c r="Y12" i="2"/>
  <c r="AJ11" i="3" s="1"/>
  <c r="U12" i="2"/>
  <c r="AF11" i="3" s="1"/>
  <c r="Q12" i="2"/>
  <c r="AB11" i="3" s="1"/>
  <c r="M12" i="2"/>
  <c r="X11" i="3" s="1"/>
  <c r="I12" i="2"/>
  <c r="T11" i="3" s="1"/>
  <c r="E12" i="2"/>
  <c r="P11" i="3" s="1"/>
  <c r="BR11" i="2"/>
  <c r="CC10" i="3" s="1"/>
  <c r="BN11" i="2"/>
  <c r="BY10" i="3" s="1"/>
  <c r="BJ11" i="2"/>
  <c r="BU10" i="3" s="1"/>
  <c r="BF11" i="2"/>
  <c r="BQ10" i="3" s="1"/>
  <c r="BB11" i="2"/>
  <c r="BM10" i="3" s="1"/>
  <c r="AX11" i="2"/>
  <c r="BI10" i="3" s="1"/>
  <c r="AT11" i="2"/>
  <c r="BE10" i="3" s="1"/>
  <c r="AP11" i="2"/>
  <c r="BA10" i="3" s="1"/>
  <c r="AL11" i="2"/>
  <c r="AW10" i="3" s="1"/>
  <c r="AH11" i="2"/>
  <c r="AS10" i="3" s="1"/>
  <c r="AD11" i="2"/>
  <c r="AO10" i="3" s="1"/>
  <c r="Z11" i="2"/>
  <c r="AK10" i="3" s="1"/>
  <c r="V11" i="2"/>
  <c r="AG10" i="3" s="1"/>
  <c r="R11" i="2"/>
  <c r="AC10" i="3" s="1"/>
  <c r="N11" i="2"/>
  <c r="Y10" i="3" s="1"/>
  <c r="J11" i="2"/>
  <c r="U10" i="3" s="1"/>
  <c r="F11" i="2"/>
  <c r="Q10" i="3" s="1"/>
  <c r="B11" i="2"/>
  <c r="M10" i="3" s="1"/>
  <c r="BO10" i="2"/>
  <c r="BZ9" i="3" s="1"/>
  <c r="BK10" i="2"/>
  <c r="BV9" i="3" s="1"/>
  <c r="BG10" i="2"/>
  <c r="BR9" i="3" s="1"/>
  <c r="BC10" i="2"/>
  <c r="BN9" i="3" s="1"/>
  <c r="AY10" i="2"/>
  <c r="BJ9" i="3" s="1"/>
  <c r="AU10" i="2"/>
  <c r="BF9" i="3" s="1"/>
  <c r="AQ10" i="2"/>
  <c r="BB9" i="3" s="1"/>
  <c r="AM10" i="2"/>
  <c r="AX9" i="3" s="1"/>
  <c r="AI10" i="2"/>
  <c r="AT9" i="3" s="1"/>
  <c r="AE10" i="2"/>
  <c r="AP9" i="3" s="1"/>
  <c r="AA10" i="2"/>
  <c r="AL9" i="3" s="1"/>
  <c r="W10" i="2"/>
  <c r="AH9" i="3" s="1"/>
  <c r="S10" i="2"/>
  <c r="AD9" i="3" s="1"/>
  <c r="O10" i="2"/>
  <c r="Z9" i="3" s="1"/>
  <c r="K10" i="2"/>
  <c r="V9" i="3" s="1"/>
  <c r="G10" i="2"/>
  <c r="R9" i="3" s="1"/>
  <c r="C10" i="2"/>
  <c r="N9" i="3" s="1"/>
  <c r="BP9" i="2"/>
  <c r="CA8" i="3" s="1"/>
  <c r="BL9" i="2"/>
  <c r="BW8" i="3" s="1"/>
  <c r="BH9" i="2"/>
  <c r="BS8" i="3" s="1"/>
  <c r="BD9" i="2"/>
  <c r="BO8" i="3" s="1"/>
  <c r="AZ9" i="2"/>
  <c r="BK8" i="3" s="1"/>
  <c r="AV9" i="2"/>
  <c r="BG8" i="3" s="1"/>
  <c r="AR9" i="2"/>
  <c r="BC8" i="3" s="1"/>
  <c r="AN9" i="2"/>
  <c r="AY8" i="3" s="1"/>
  <c r="AJ9" i="2"/>
  <c r="AU8" i="3" s="1"/>
  <c r="AF9" i="2"/>
  <c r="AQ8" i="3" s="1"/>
  <c r="AB9" i="2"/>
  <c r="AM8" i="3" s="1"/>
  <c r="X9" i="2"/>
  <c r="AI8" i="3" s="1"/>
  <c r="T9" i="2"/>
  <c r="AE8" i="3" s="1"/>
  <c r="P9" i="2"/>
  <c r="AA8" i="3" s="1"/>
  <c r="L9" i="2"/>
  <c r="W8" i="3" s="1"/>
  <c r="H9" i="2"/>
  <c r="S8" i="3" s="1"/>
  <c r="D9" i="2"/>
  <c r="O8" i="3" s="1"/>
  <c r="BQ8" i="2"/>
  <c r="CB7" i="3" s="1"/>
  <c r="BM8" i="2"/>
  <c r="BX7" i="3" s="1"/>
  <c r="BI8" i="2"/>
  <c r="BT7" i="3" s="1"/>
  <c r="BE8" i="2"/>
  <c r="BP7" i="3" s="1"/>
  <c r="BA8" i="2"/>
  <c r="BL7" i="3" s="1"/>
  <c r="AW8" i="2"/>
  <c r="BH7" i="3" s="1"/>
  <c r="AS8" i="2"/>
  <c r="BD7" i="3" s="1"/>
  <c r="AO8" i="2"/>
  <c r="AZ7" i="3" s="1"/>
  <c r="AK8" i="2"/>
  <c r="AV7" i="3" s="1"/>
  <c r="AG8" i="2"/>
  <c r="AR7" i="3" s="1"/>
  <c r="AC8" i="2"/>
  <c r="AN7" i="3" s="1"/>
  <c r="Y8" i="2"/>
  <c r="AJ7" i="3" s="1"/>
  <c r="BP22" i="2"/>
  <c r="CA21" i="3" s="1"/>
  <c r="BL22" i="2"/>
  <c r="BW21" i="3" s="1"/>
  <c r="BH22" i="2"/>
  <c r="BS21" i="3" s="1"/>
  <c r="BD22" i="2"/>
  <c r="BO21" i="3" s="1"/>
  <c r="AZ22" i="2"/>
  <c r="BK21" i="3" s="1"/>
  <c r="AV22" i="2"/>
  <c r="BG21" i="3" s="1"/>
  <c r="AR22" i="2"/>
  <c r="BC21" i="3" s="1"/>
  <c r="AN22" i="2"/>
  <c r="AY21" i="3" s="1"/>
  <c r="AJ22" i="2"/>
  <c r="AU21" i="3" s="1"/>
  <c r="AF22" i="2"/>
  <c r="AQ21" i="3" s="1"/>
  <c r="AB22" i="2"/>
  <c r="AM21" i="3" s="1"/>
  <c r="X22" i="2"/>
  <c r="AI21" i="3" s="1"/>
  <c r="T22" i="2"/>
  <c r="AE21" i="3" s="1"/>
  <c r="P22" i="2"/>
  <c r="AA21" i="3" s="1"/>
  <c r="L22" i="2"/>
  <c r="W21" i="3" s="1"/>
  <c r="H22" i="2"/>
  <c r="S21" i="3" s="1"/>
  <c r="D22" i="2"/>
  <c r="O21" i="3" s="1"/>
  <c r="BQ21" i="2"/>
  <c r="CB20" i="3" s="1"/>
  <c r="BM21" i="2"/>
  <c r="BX20" i="3" s="1"/>
  <c r="BI21" i="2"/>
  <c r="BT20" i="3" s="1"/>
  <c r="BE21" i="2"/>
  <c r="BP20" i="3" s="1"/>
  <c r="BA21" i="2"/>
  <c r="BL20" i="3" s="1"/>
  <c r="AW21" i="2"/>
  <c r="BH20" i="3" s="1"/>
  <c r="AS21" i="2"/>
  <c r="BD20" i="3" s="1"/>
  <c r="AO21" i="2"/>
  <c r="AZ20" i="3" s="1"/>
  <c r="AK21" i="2"/>
  <c r="AV20" i="3" s="1"/>
  <c r="AG21" i="2"/>
  <c r="AR20" i="3" s="1"/>
  <c r="AC21" i="2"/>
  <c r="AN20" i="3" s="1"/>
  <c r="Y21" i="2"/>
  <c r="AJ20" i="3" s="1"/>
  <c r="U21" i="2"/>
  <c r="AF20" i="3" s="1"/>
  <c r="Q21" i="2"/>
  <c r="AB20" i="3" s="1"/>
  <c r="M21" i="2"/>
  <c r="X20" i="3" s="1"/>
  <c r="I21" i="2"/>
  <c r="T20" i="3" s="1"/>
  <c r="E21" i="2"/>
  <c r="P20" i="3" s="1"/>
  <c r="BR20" i="2"/>
  <c r="CC19" i="3" s="1"/>
  <c r="BN20" i="2"/>
  <c r="BY19" i="3" s="1"/>
  <c r="BJ20" i="2"/>
  <c r="BU19" i="3" s="1"/>
  <c r="BF20" i="2"/>
  <c r="BQ19" i="3" s="1"/>
  <c r="BB20" i="2"/>
  <c r="BM19" i="3" s="1"/>
  <c r="AX20" i="2"/>
  <c r="BI19" i="3" s="1"/>
  <c r="AT20" i="2"/>
  <c r="BE19" i="3" s="1"/>
  <c r="AP20" i="2"/>
  <c r="BA19" i="3" s="1"/>
  <c r="AL20" i="2"/>
  <c r="AW19" i="3" s="1"/>
  <c r="AH20" i="2"/>
  <c r="AS19" i="3" s="1"/>
  <c r="AD20" i="2"/>
  <c r="AO19" i="3" s="1"/>
  <c r="Z20" i="2"/>
  <c r="AK19" i="3" s="1"/>
  <c r="V20" i="2"/>
  <c r="AG19" i="3" s="1"/>
  <c r="R20" i="2"/>
  <c r="AC19" i="3" s="1"/>
  <c r="N20" i="2"/>
  <c r="Y19" i="3" s="1"/>
  <c r="J20" i="2"/>
  <c r="U19" i="3" s="1"/>
  <c r="F20" i="2"/>
  <c r="Q19" i="3" s="1"/>
  <c r="B20" i="2"/>
  <c r="M19" i="3" s="1"/>
  <c r="BO19" i="2"/>
  <c r="BZ18" i="3" s="1"/>
  <c r="BK19" i="2"/>
  <c r="BV18" i="3" s="1"/>
  <c r="BG19" i="2"/>
  <c r="BR18" i="3" s="1"/>
  <c r="BC19" i="2"/>
  <c r="BN18" i="3" s="1"/>
  <c r="AY19" i="2"/>
  <c r="BJ18" i="3" s="1"/>
  <c r="AU19" i="2"/>
  <c r="BF18" i="3" s="1"/>
  <c r="AQ19" i="2"/>
  <c r="BB18" i="3" s="1"/>
  <c r="AM19" i="2"/>
  <c r="AX18" i="3" s="1"/>
  <c r="AI19" i="2"/>
  <c r="AT18" i="3" s="1"/>
  <c r="AE19" i="2"/>
  <c r="AP18" i="3" s="1"/>
  <c r="AA19" i="2"/>
  <c r="AL18" i="3" s="1"/>
  <c r="W19" i="2"/>
  <c r="AH18" i="3" s="1"/>
  <c r="S19" i="2"/>
  <c r="AD18" i="3" s="1"/>
  <c r="O19" i="2"/>
  <c r="Z18" i="3" s="1"/>
  <c r="K19" i="2"/>
  <c r="V18" i="3" s="1"/>
  <c r="G19" i="2"/>
  <c r="R18" i="3" s="1"/>
  <c r="C19" i="2"/>
  <c r="N18" i="3" s="1"/>
  <c r="BP18" i="2"/>
  <c r="CA17" i="3" s="1"/>
  <c r="BL18" i="2"/>
  <c r="BW17" i="3" s="1"/>
  <c r="BH18" i="2"/>
  <c r="BS17" i="3" s="1"/>
  <c r="BD18" i="2"/>
  <c r="BO17" i="3" s="1"/>
  <c r="AZ18" i="2"/>
  <c r="BK17" i="3" s="1"/>
  <c r="AV18" i="2"/>
  <c r="BG17" i="3" s="1"/>
  <c r="AR18" i="2"/>
  <c r="BC17" i="3" s="1"/>
  <c r="AN18" i="2"/>
  <c r="AY17" i="3" s="1"/>
  <c r="AJ18" i="2"/>
  <c r="AU17" i="3" s="1"/>
  <c r="AF18" i="2"/>
  <c r="AQ17" i="3" s="1"/>
  <c r="AB18" i="2"/>
  <c r="AM17" i="3" s="1"/>
  <c r="X18" i="2"/>
  <c r="AI17" i="3" s="1"/>
  <c r="T18" i="2"/>
  <c r="AE17" i="3" s="1"/>
  <c r="P18" i="2"/>
  <c r="AA17" i="3" s="1"/>
  <c r="L18" i="2"/>
  <c r="W17" i="3" s="1"/>
  <c r="H18" i="2"/>
  <c r="S17" i="3" s="1"/>
  <c r="D18" i="2"/>
  <c r="O17" i="3" s="1"/>
  <c r="BQ17" i="2"/>
  <c r="CB16" i="3" s="1"/>
  <c r="BM17" i="2"/>
  <c r="BX16" i="3" s="1"/>
  <c r="BI17" i="2"/>
  <c r="BT16" i="3" s="1"/>
  <c r="BE17" i="2"/>
  <c r="BP16" i="3" s="1"/>
  <c r="BA17" i="2"/>
  <c r="BL16" i="3" s="1"/>
  <c r="AW17" i="2"/>
  <c r="BH16" i="3" s="1"/>
  <c r="AS17" i="2"/>
  <c r="BD16" i="3" s="1"/>
  <c r="AO17" i="2"/>
  <c r="AZ16" i="3" s="1"/>
  <c r="AK17" i="2"/>
  <c r="AV16" i="3" s="1"/>
  <c r="AG17" i="2"/>
  <c r="AR16" i="3" s="1"/>
  <c r="AC17" i="2"/>
  <c r="AN16" i="3" s="1"/>
  <c r="Y17" i="2"/>
  <c r="AJ16" i="3" s="1"/>
  <c r="U17" i="2"/>
  <c r="AF16" i="3" s="1"/>
  <c r="Q17" i="2"/>
  <c r="AB16" i="3" s="1"/>
  <c r="M17" i="2"/>
  <c r="X16" i="3" s="1"/>
  <c r="I17" i="2"/>
  <c r="T16" i="3" s="1"/>
  <c r="E17" i="2"/>
  <c r="P16" i="3" s="1"/>
  <c r="BR16" i="2"/>
  <c r="CC15" i="3" s="1"/>
  <c r="BN16" i="2"/>
  <c r="BY15" i="3" s="1"/>
  <c r="BJ16" i="2"/>
  <c r="BU15" i="3" s="1"/>
  <c r="BF16" i="2"/>
  <c r="BQ15" i="3" s="1"/>
  <c r="BB16" i="2"/>
  <c r="BM15" i="3" s="1"/>
  <c r="AX16" i="2"/>
  <c r="BI15" i="3" s="1"/>
  <c r="AT16" i="2"/>
  <c r="BE15" i="3" s="1"/>
  <c r="AP16" i="2"/>
  <c r="BA15" i="3" s="1"/>
  <c r="AL16" i="2"/>
  <c r="AW15" i="3" s="1"/>
  <c r="AH16" i="2"/>
  <c r="AS15" i="3" s="1"/>
  <c r="AD16" i="2"/>
  <c r="AO15" i="3" s="1"/>
  <c r="Z16" i="2"/>
  <c r="AK15" i="3" s="1"/>
  <c r="V16" i="2"/>
  <c r="AG15" i="3" s="1"/>
  <c r="R16" i="2"/>
  <c r="AC15" i="3" s="1"/>
  <c r="N16" i="2"/>
  <c r="Y15" i="3" s="1"/>
  <c r="J16" i="2"/>
  <c r="U15" i="3" s="1"/>
  <c r="F16" i="2"/>
  <c r="Q15" i="3" s="1"/>
  <c r="B16" i="2"/>
  <c r="M15" i="3" s="1"/>
  <c r="BO15" i="2"/>
  <c r="BZ14" i="3" s="1"/>
  <c r="BK15" i="2"/>
  <c r="BV14" i="3" s="1"/>
  <c r="BG15" i="2"/>
  <c r="BR14" i="3" s="1"/>
  <c r="BC15" i="2"/>
  <c r="BN14" i="3" s="1"/>
  <c r="AY15" i="2"/>
  <c r="BJ14" i="3" s="1"/>
  <c r="AU15" i="2"/>
  <c r="BF14" i="3" s="1"/>
  <c r="AQ15" i="2"/>
  <c r="BB14" i="3" s="1"/>
  <c r="AM15" i="2"/>
  <c r="AX14" i="3" s="1"/>
  <c r="AI15" i="2"/>
  <c r="AT14" i="3" s="1"/>
  <c r="AE15" i="2"/>
  <c r="AP14" i="3" s="1"/>
  <c r="AA15" i="2"/>
  <c r="AL14" i="3" s="1"/>
  <c r="W15" i="2"/>
  <c r="AH14" i="3" s="1"/>
  <c r="S15" i="2"/>
  <c r="AD14" i="3" s="1"/>
  <c r="O15" i="2"/>
  <c r="Z14" i="3" s="1"/>
  <c r="K15" i="2"/>
  <c r="V14" i="3" s="1"/>
  <c r="G15" i="2"/>
  <c r="R14" i="3" s="1"/>
  <c r="C15" i="2"/>
  <c r="N14" i="3" s="1"/>
  <c r="BP14" i="2"/>
  <c r="CA13" i="3" s="1"/>
  <c r="BL14" i="2"/>
  <c r="BW13" i="3" s="1"/>
  <c r="BH14" i="2"/>
  <c r="BS13" i="3" s="1"/>
  <c r="BD14" i="2"/>
  <c r="BO13" i="3" s="1"/>
  <c r="AZ14" i="2"/>
  <c r="BK13" i="3" s="1"/>
  <c r="AV14" i="2"/>
  <c r="BG13" i="3" s="1"/>
  <c r="AR14" i="2"/>
  <c r="BC13" i="3" s="1"/>
  <c r="AN14" i="2"/>
  <c r="AY13" i="3" s="1"/>
  <c r="AJ14" i="2"/>
  <c r="AU13" i="3" s="1"/>
  <c r="AF14" i="2"/>
  <c r="AQ13" i="3" s="1"/>
  <c r="AB14" i="2"/>
  <c r="AM13" i="3" s="1"/>
  <c r="X14" i="2"/>
  <c r="AI13" i="3" s="1"/>
  <c r="T14" i="2"/>
  <c r="AE13" i="3" s="1"/>
  <c r="P14" i="2"/>
  <c r="AA13" i="3" s="1"/>
  <c r="L14" i="2"/>
  <c r="W13" i="3" s="1"/>
  <c r="H14" i="2"/>
  <c r="S13" i="3" s="1"/>
  <c r="D14" i="2"/>
  <c r="O13" i="3" s="1"/>
  <c r="BQ13" i="2"/>
  <c r="CB12" i="3" s="1"/>
  <c r="BM13" i="2"/>
  <c r="BX12" i="3" s="1"/>
  <c r="BI13" i="2"/>
  <c r="BT12" i="3" s="1"/>
  <c r="BE13" i="2"/>
  <c r="BP12" i="3" s="1"/>
  <c r="BA13" i="2"/>
  <c r="BL12" i="3" s="1"/>
  <c r="AW13" i="2"/>
  <c r="BH12" i="3" s="1"/>
  <c r="AS13" i="2"/>
  <c r="BD12" i="3" s="1"/>
  <c r="AO13" i="2"/>
  <c r="AZ12" i="3" s="1"/>
  <c r="AK13" i="2"/>
  <c r="AV12" i="3" s="1"/>
  <c r="AG13" i="2"/>
  <c r="AR12" i="3" s="1"/>
  <c r="AC13" i="2"/>
  <c r="AN12" i="3" s="1"/>
  <c r="Y13" i="2"/>
  <c r="AJ12" i="3" s="1"/>
  <c r="U13" i="2"/>
  <c r="AF12" i="3" s="1"/>
  <c r="Q13" i="2"/>
  <c r="AB12" i="3" s="1"/>
  <c r="M13" i="2"/>
  <c r="X12" i="3" s="1"/>
  <c r="I13" i="2"/>
  <c r="T12" i="3" s="1"/>
  <c r="E13" i="2"/>
  <c r="P12" i="3" s="1"/>
  <c r="BR12" i="2"/>
  <c r="CC11" i="3" s="1"/>
  <c r="BN12" i="2"/>
  <c r="BY11" i="3" s="1"/>
  <c r="BJ12" i="2"/>
  <c r="BU11" i="3" s="1"/>
  <c r="BF12" i="2"/>
  <c r="BQ11" i="3" s="1"/>
  <c r="BB12" i="2"/>
  <c r="BM11" i="3" s="1"/>
  <c r="AX12" i="2"/>
  <c r="BI11" i="3" s="1"/>
  <c r="AT12" i="2"/>
  <c r="BE11" i="3" s="1"/>
  <c r="AP12" i="2"/>
  <c r="BA11" i="3" s="1"/>
  <c r="AL12" i="2"/>
  <c r="AW11" i="3" s="1"/>
  <c r="AH12" i="2"/>
  <c r="AS11" i="3" s="1"/>
  <c r="AD12" i="2"/>
  <c r="AO11" i="3" s="1"/>
  <c r="Z12" i="2"/>
  <c r="AK11" i="3" s="1"/>
  <c r="V12" i="2"/>
  <c r="AG11" i="3" s="1"/>
  <c r="R12" i="2"/>
  <c r="AC11" i="3" s="1"/>
  <c r="N12" i="2"/>
  <c r="Y11" i="3" s="1"/>
  <c r="J12" i="2"/>
  <c r="U11" i="3" s="1"/>
  <c r="F12" i="2"/>
  <c r="Q11" i="3" s="1"/>
  <c r="B12" i="2"/>
  <c r="M11" i="3" s="1"/>
  <c r="BO11" i="2"/>
  <c r="BZ10" i="3" s="1"/>
  <c r="BK11" i="2"/>
  <c r="BV10" i="3" s="1"/>
  <c r="BG11" i="2"/>
  <c r="BR10" i="3" s="1"/>
  <c r="BC11" i="2"/>
  <c r="BN10" i="3" s="1"/>
  <c r="AY11" i="2"/>
  <c r="BJ10" i="3" s="1"/>
  <c r="AU11" i="2"/>
  <c r="BF10" i="3" s="1"/>
  <c r="AQ11" i="2"/>
  <c r="BB10" i="3" s="1"/>
  <c r="AM11" i="2"/>
  <c r="AX10" i="3" s="1"/>
  <c r="AI11" i="2"/>
  <c r="AT10" i="3" s="1"/>
  <c r="AE11" i="2"/>
  <c r="AP10" i="3" s="1"/>
  <c r="AA11" i="2"/>
  <c r="AL10" i="3" s="1"/>
  <c r="W11" i="2"/>
  <c r="AH10" i="3" s="1"/>
  <c r="S11" i="2"/>
  <c r="AD10" i="3" s="1"/>
  <c r="O11" i="2"/>
  <c r="Z10" i="3" s="1"/>
  <c r="K11" i="2"/>
  <c r="V10" i="3" s="1"/>
  <c r="G11" i="2"/>
  <c r="R10" i="3" s="1"/>
  <c r="C11" i="2"/>
  <c r="N10" i="3" s="1"/>
  <c r="BP10" i="2"/>
  <c r="CA9" i="3" s="1"/>
  <c r="BL10" i="2"/>
  <c r="BW9" i="3" s="1"/>
  <c r="BH10" i="2"/>
  <c r="BS9" i="3" s="1"/>
  <c r="BD10" i="2"/>
  <c r="BO9" i="3" s="1"/>
  <c r="AZ10" i="2"/>
  <c r="BK9" i="3" s="1"/>
  <c r="AV10" i="2"/>
  <c r="BG9" i="3" s="1"/>
  <c r="AR10" i="2"/>
  <c r="BC9" i="3" s="1"/>
  <c r="AN10" i="2"/>
  <c r="AY9" i="3" s="1"/>
  <c r="AJ10" i="2"/>
  <c r="AU9" i="3" s="1"/>
  <c r="AF10" i="2"/>
  <c r="AQ9" i="3" s="1"/>
  <c r="AB10" i="2"/>
  <c r="AM9" i="3" s="1"/>
  <c r="X10" i="2"/>
  <c r="AI9" i="3" s="1"/>
  <c r="T10" i="2"/>
  <c r="AE9" i="3" s="1"/>
  <c r="P10" i="2"/>
  <c r="AA9" i="3" s="1"/>
  <c r="L10" i="2"/>
  <c r="W9" i="3" s="1"/>
  <c r="H10" i="2"/>
  <c r="S9" i="3" s="1"/>
  <c r="D10" i="2"/>
  <c r="O9" i="3" s="1"/>
  <c r="BQ9" i="2"/>
  <c r="CB8" i="3" s="1"/>
  <c r="BM9" i="2"/>
  <c r="BX8" i="3" s="1"/>
  <c r="BI9" i="2"/>
  <c r="BT8" i="3" s="1"/>
  <c r="BE9" i="2"/>
  <c r="BP8" i="3" s="1"/>
  <c r="BA9" i="2"/>
  <c r="BL8" i="3" s="1"/>
  <c r="AW9" i="2"/>
  <c r="BH8" i="3" s="1"/>
  <c r="AS9" i="2"/>
  <c r="BD8" i="3" s="1"/>
  <c r="AO9" i="2"/>
  <c r="AZ8" i="3" s="1"/>
  <c r="AK9" i="2"/>
  <c r="AV8" i="3" s="1"/>
  <c r="AG9" i="2"/>
  <c r="AR8" i="3" s="1"/>
  <c r="AC9" i="2"/>
  <c r="AN8" i="3" s="1"/>
  <c r="Y9" i="2"/>
  <c r="AJ8" i="3" s="1"/>
  <c r="U9" i="2"/>
  <c r="AF8" i="3" s="1"/>
  <c r="Q9" i="2"/>
  <c r="AB8" i="3" s="1"/>
  <c r="M9" i="2"/>
  <c r="X8" i="3" s="1"/>
  <c r="I9" i="2"/>
  <c r="T8" i="3" s="1"/>
  <c r="E9" i="2"/>
  <c r="P8" i="3" s="1"/>
  <c r="BR8" i="2"/>
  <c r="CC7" i="3" s="1"/>
  <c r="BN8" i="2"/>
  <c r="BY7" i="3" s="1"/>
  <c r="BJ8" i="2"/>
  <c r="BU7" i="3" s="1"/>
  <c r="BF8" i="2"/>
  <c r="BQ7" i="3" s="1"/>
  <c r="BB8" i="2"/>
  <c r="BM7" i="3" s="1"/>
  <c r="AX8" i="2"/>
  <c r="BI7" i="3" s="1"/>
  <c r="AT8" i="2"/>
  <c r="BE7" i="3" s="1"/>
  <c r="AP8" i="2"/>
  <c r="BA7" i="3" s="1"/>
  <c r="AL8" i="2"/>
  <c r="AW7" i="3" s="1"/>
  <c r="AH8" i="2"/>
  <c r="AS7" i="3" s="1"/>
  <c r="AD8" i="2"/>
  <c r="AO7" i="3" s="1"/>
  <c r="Z8" i="2"/>
  <c r="AK7" i="3" s="1"/>
  <c r="BQ22" i="2"/>
  <c r="CB21" i="3" s="1"/>
  <c r="BM22" i="2"/>
  <c r="BX21" i="3" s="1"/>
  <c r="BI22" i="2"/>
  <c r="BT21" i="3" s="1"/>
  <c r="BE22" i="2"/>
  <c r="BP21" i="3" s="1"/>
  <c r="BA22" i="2"/>
  <c r="BL21" i="3" s="1"/>
  <c r="AW22" i="2"/>
  <c r="BH21" i="3" s="1"/>
  <c r="AS22" i="2"/>
  <c r="BD21" i="3" s="1"/>
  <c r="AO22" i="2"/>
  <c r="AZ21" i="3" s="1"/>
  <c r="AK22" i="2"/>
  <c r="AV21" i="3" s="1"/>
  <c r="AG22" i="2"/>
  <c r="AR21" i="3" s="1"/>
  <c r="AC22" i="2"/>
  <c r="AN21" i="3" s="1"/>
  <c r="Y22" i="2"/>
  <c r="AJ21" i="3" s="1"/>
  <c r="U22" i="2"/>
  <c r="AF21" i="3" s="1"/>
  <c r="Q22" i="2"/>
  <c r="AB21" i="3" s="1"/>
  <c r="M22" i="2"/>
  <c r="X21" i="3" s="1"/>
  <c r="I22" i="2"/>
  <c r="T21" i="3" s="1"/>
  <c r="E22" i="2"/>
  <c r="P21" i="3" s="1"/>
  <c r="BR21" i="2"/>
  <c r="CC20" i="3" s="1"/>
  <c r="BN21" i="2"/>
  <c r="BY20" i="3" s="1"/>
  <c r="BJ21" i="2"/>
  <c r="BU20" i="3" s="1"/>
  <c r="BF21" i="2"/>
  <c r="BQ20" i="3" s="1"/>
  <c r="BB21" i="2"/>
  <c r="BM20" i="3" s="1"/>
  <c r="AX21" i="2"/>
  <c r="BI20" i="3" s="1"/>
  <c r="AT21" i="2"/>
  <c r="BE20" i="3" s="1"/>
  <c r="AP21" i="2"/>
  <c r="BA20" i="3" s="1"/>
  <c r="AL21" i="2"/>
  <c r="AW20" i="3" s="1"/>
  <c r="AH21" i="2"/>
  <c r="AS20" i="3" s="1"/>
  <c r="AD21" i="2"/>
  <c r="AO20" i="3" s="1"/>
  <c r="Z21" i="2"/>
  <c r="AK20" i="3" s="1"/>
  <c r="V21" i="2"/>
  <c r="AG20" i="3" s="1"/>
  <c r="R21" i="2"/>
  <c r="AC20" i="3" s="1"/>
  <c r="N21" i="2"/>
  <c r="Y20" i="3" s="1"/>
  <c r="J21" i="2"/>
  <c r="U20" i="3" s="1"/>
  <c r="F21" i="2"/>
  <c r="Q20" i="3" s="1"/>
  <c r="B21" i="2"/>
  <c r="M20" i="3" s="1"/>
  <c r="BO20" i="2"/>
  <c r="BZ19" i="3" s="1"/>
  <c r="BK20" i="2"/>
  <c r="BV19" i="3" s="1"/>
  <c r="BG20" i="2"/>
  <c r="BR19" i="3" s="1"/>
  <c r="BC20" i="2"/>
  <c r="BN19" i="3" s="1"/>
  <c r="AY20" i="2"/>
  <c r="BJ19" i="3" s="1"/>
  <c r="AU20" i="2"/>
  <c r="BF19" i="3" s="1"/>
  <c r="AQ20" i="2"/>
  <c r="BB19" i="3" s="1"/>
  <c r="AM20" i="2"/>
  <c r="AX19" i="3" s="1"/>
  <c r="AI20" i="2"/>
  <c r="AT19" i="3" s="1"/>
  <c r="AE20" i="2"/>
  <c r="AP19" i="3" s="1"/>
  <c r="AA20" i="2"/>
  <c r="AL19" i="3" s="1"/>
  <c r="W20" i="2"/>
  <c r="AH19" i="3" s="1"/>
  <c r="S20" i="2"/>
  <c r="AD19" i="3" s="1"/>
  <c r="O20" i="2"/>
  <c r="Z19" i="3" s="1"/>
  <c r="K20" i="2"/>
  <c r="V19" i="3" s="1"/>
  <c r="G20" i="2"/>
  <c r="R19" i="3" s="1"/>
  <c r="C20" i="2"/>
  <c r="N19" i="3" s="1"/>
  <c r="BP19" i="2"/>
  <c r="CA18" i="3" s="1"/>
  <c r="BL19" i="2"/>
  <c r="BW18" i="3" s="1"/>
  <c r="BH19" i="2"/>
  <c r="BS18" i="3" s="1"/>
  <c r="BD19" i="2"/>
  <c r="BO18" i="3" s="1"/>
  <c r="AZ19" i="2"/>
  <c r="BK18" i="3" s="1"/>
  <c r="AV19" i="2"/>
  <c r="BG18" i="3" s="1"/>
  <c r="AR19" i="2"/>
  <c r="BC18" i="3" s="1"/>
  <c r="AN19" i="2"/>
  <c r="AY18" i="3" s="1"/>
  <c r="AJ19" i="2"/>
  <c r="AU18" i="3" s="1"/>
  <c r="AF19" i="2"/>
  <c r="AQ18" i="3" s="1"/>
  <c r="AB19" i="2"/>
  <c r="AM18" i="3" s="1"/>
  <c r="X19" i="2"/>
  <c r="AI18" i="3" s="1"/>
  <c r="T19" i="2"/>
  <c r="AE18" i="3" s="1"/>
  <c r="P19" i="2"/>
  <c r="AA18" i="3" s="1"/>
  <c r="L19" i="2"/>
  <c r="W18" i="3" s="1"/>
  <c r="H19" i="2"/>
  <c r="S18" i="3" s="1"/>
  <c r="D19" i="2"/>
  <c r="O18" i="3" s="1"/>
  <c r="BQ18" i="2"/>
  <c r="CB17" i="3" s="1"/>
  <c r="BM18" i="2"/>
  <c r="BX17" i="3" s="1"/>
  <c r="BI18" i="2"/>
  <c r="BT17" i="3" s="1"/>
  <c r="BE18" i="2"/>
  <c r="BP17" i="3" s="1"/>
  <c r="BA18" i="2"/>
  <c r="BL17" i="3" s="1"/>
  <c r="AW18" i="2"/>
  <c r="BH17" i="3" s="1"/>
  <c r="AS18" i="2"/>
  <c r="BD17" i="3" s="1"/>
  <c r="AO18" i="2"/>
  <c r="AZ17" i="3" s="1"/>
  <c r="AK18" i="2"/>
  <c r="AV17" i="3" s="1"/>
  <c r="AG18" i="2"/>
  <c r="AR17" i="3" s="1"/>
  <c r="AC18" i="2"/>
  <c r="AN17" i="3" s="1"/>
  <c r="Y18" i="2"/>
  <c r="AJ17" i="3" s="1"/>
  <c r="U18" i="2"/>
  <c r="AF17" i="3" s="1"/>
  <c r="Q18" i="2"/>
  <c r="AB17" i="3" s="1"/>
  <c r="M18" i="2"/>
  <c r="X17" i="3" s="1"/>
  <c r="I18" i="2"/>
  <c r="T17" i="3" s="1"/>
  <c r="E18" i="2"/>
  <c r="P17" i="3" s="1"/>
  <c r="BR17" i="2"/>
  <c r="CC16" i="3" s="1"/>
  <c r="BN17" i="2"/>
  <c r="BY16" i="3" s="1"/>
  <c r="BJ17" i="2"/>
  <c r="BU16" i="3" s="1"/>
  <c r="BF17" i="2"/>
  <c r="BQ16" i="3" s="1"/>
  <c r="BB17" i="2"/>
  <c r="BM16" i="3" s="1"/>
  <c r="AX17" i="2"/>
  <c r="BI16" i="3" s="1"/>
  <c r="AT17" i="2"/>
  <c r="BE16" i="3" s="1"/>
  <c r="AP17" i="2"/>
  <c r="BA16" i="3" s="1"/>
  <c r="AL17" i="2"/>
  <c r="AW16" i="3" s="1"/>
  <c r="AH17" i="2"/>
  <c r="AS16" i="3" s="1"/>
  <c r="AD17" i="2"/>
  <c r="AO16" i="3" s="1"/>
  <c r="Z17" i="2"/>
  <c r="AK16" i="3" s="1"/>
  <c r="V17" i="2"/>
  <c r="AG16" i="3" s="1"/>
  <c r="R17" i="2"/>
  <c r="AC16" i="3" s="1"/>
  <c r="N17" i="2"/>
  <c r="Y16" i="3" s="1"/>
  <c r="J17" i="2"/>
  <c r="U16" i="3" s="1"/>
  <c r="F17" i="2"/>
  <c r="Q16" i="3" s="1"/>
  <c r="B17" i="2"/>
  <c r="M16" i="3" s="1"/>
  <c r="BO16" i="2"/>
  <c r="BZ15" i="3" s="1"/>
  <c r="BK16" i="2"/>
  <c r="BV15" i="3" s="1"/>
  <c r="BG16" i="2"/>
  <c r="BR15" i="3" s="1"/>
  <c r="BC16" i="2"/>
  <c r="BN15" i="3" s="1"/>
  <c r="AY16" i="2"/>
  <c r="BJ15" i="3" s="1"/>
  <c r="AU16" i="2"/>
  <c r="BF15" i="3" s="1"/>
  <c r="AQ16" i="2"/>
  <c r="BB15" i="3" s="1"/>
  <c r="AM16" i="2"/>
  <c r="AX15" i="3" s="1"/>
  <c r="AI16" i="2"/>
  <c r="AT15" i="3" s="1"/>
  <c r="AE16" i="2"/>
  <c r="AP15" i="3" s="1"/>
  <c r="AA16" i="2"/>
  <c r="AL15" i="3" s="1"/>
  <c r="W16" i="2"/>
  <c r="AH15" i="3" s="1"/>
  <c r="S16" i="2"/>
  <c r="AD15" i="3" s="1"/>
  <c r="O16" i="2"/>
  <c r="Z15" i="3" s="1"/>
  <c r="K16" i="2"/>
  <c r="V15" i="3" s="1"/>
  <c r="G16" i="2"/>
  <c r="R15" i="3" s="1"/>
  <c r="C16" i="2"/>
  <c r="N15" i="3" s="1"/>
  <c r="BP15" i="2"/>
  <c r="CA14" i="3" s="1"/>
  <c r="BL15" i="2"/>
  <c r="BW14" i="3" s="1"/>
  <c r="BH15" i="2"/>
  <c r="BS14" i="3" s="1"/>
  <c r="BD15" i="2"/>
  <c r="BO14" i="3" s="1"/>
  <c r="AZ15" i="2"/>
  <c r="BK14" i="3" s="1"/>
  <c r="AV15" i="2"/>
  <c r="BG14" i="3" s="1"/>
  <c r="AR15" i="2"/>
  <c r="BC14" i="3" s="1"/>
  <c r="AN15" i="2"/>
  <c r="AY14" i="3" s="1"/>
  <c r="AJ15" i="2"/>
  <c r="AU14" i="3" s="1"/>
  <c r="AF15" i="2"/>
  <c r="AQ14" i="3" s="1"/>
  <c r="AB15" i="2"/>
  <c r="AM14" i="3" s="1"/>
  <c r="X15" i="2"/>
  <c r="AI14" i="3" s="1"/>
  <c r="T15" i="2"/>
  <c r="AE14" i="3" s="1"/>
  <c r="P15" i="2"/>
  <c r="AA14" i="3" s="1"/>
  <c r="L15" i="2"/>
  <c r="W14" i="3" s="1"/>
  <c r="H15" i="2"/>
  <c r="S14" i="3" s="1"/>
  <c r="D15" i="2"/>
  <c r="O14" i="3" s="1"/>
  <c r="BQ14" i="2"/>
  <c r="CB13" i="3" s="1"/>
  <c r="BM14" i="2"/>
  <c r="BX13" i="3" s="1"/>
  <c r="BI14" i="2"/>
  <c r="BT13" i="3" s="1"/>
  <c r="BE14" i="2"/>
  <c r="BP13" i="3" s="1"/>
  <c r="BA14" i="2"/>
  <c r="BL13" i="3" s="1"/>
  <c r="AW14" i="2"/>
  <c r="BH13" i="3" s="1"/>
  <c r="AS14" i="2"/>
  <c r="BD13" i="3" s="1"/>
  <c r="AO14" i="2"/>
  <c r="AZ13" i="3" s="1"/>
  <c r="AK14" i="2"/>
  <c r="AV13" i="3" s="1"/>
  <c r="AG14" i="2"/>
  <c r="AR13" i="3" s="1"/>
  <c r="AC14" i="2"/>
  <c r="AN13" i="3" s="1"/>
  <c r="Y14" i="2"/>
  <c r="AJ13" i="3" s="1"/>
  <c r="U14" i="2"/>
  <c r="AF13" i="3" s="1"/>
  <c r="Q14" i="2"/>
  <c r="AB13" i="3" s="1"/>
  <c r="M14" i="2"/>
  <c r="X13" i="3" s="1"/>
  <c r="I14" i="2"/>
  <c r="T13" i="3" s="1"/>
  <c r="E14" i="2"/>
  <c r="P13" i="3" s="1"/>
  <c r="BR13" i="2"/>
  <c r="CC12" i="3" s="1"/>
  <c r="BN13" i="2"/>
  <c r="BY12" i="3" s="1"/>
  <c r="BJ13" i="2"/>
  <c r="BU12" i="3" s="1"/>
  <c r="BF13" i="2"/>
  <c r="BQ12" i="3" s="1"/>
  <c r="BB13" i="2"/>
  <c r="BM12" i="3" s="1"/>
  <c r="AX13" i="2"/>
  <c r="BI12" i="3" s="1"/>
  <c r="AT13" i="2"/>
  <c r="BE12" i="3" s="1"/>
  <c r="AP13" i="2"/>
  <c r="BA12" i="3" s="1"/>
  <c r="AL13" i="2"/>
  <c r="AW12" i="3" s="1"/>
  <c r="AH13" i="2"/>
  <c r="AS12" i="3" s="1"/>
  <c r="AD13" i="2"/>
  <c r="AO12" i="3" s="1"/>
  <c r="Z13" i="2"/>
  <c r="AK12" i="3" s="1"/>
  <c r="V13" i="2"/>
  <c r="AG12" i="3" s="1"/>
  <c r="R13" i="2"/>
  <c r="AC12" i="3" s="1"/>
  <c r="N13" i="2"/>
  <c r="Y12" i="3" s="1"/>
  <c r="J13" i="2"/>
  <c r="U12" i="3" s="1"/>
  <c r="F13" i="2"/>
  <c r="Q12" i="3" s="1"/>
  <c r="B13" i="2"/>
  <c r="M12" i="3" s="1"/>
  <c r="BO12" i="2"/>
  <c r="BZ11" i="3" s="1"/>
  <c r="BK12" i="2"/>
  <c r="BV11" i="3" s="1"/>
  <c r="BG12" i="2"/>
  <c r="BR11" i="3" s="1"/>
  <c r="BC12" i="2"/>
  <c r="BN11" i="3" s="1"/>
  <c r="AY12" i="2"/>
  <c r="BJ11" i="3" s="1"/>
  <c r="AU12" i="2"/>
  <c r="BF11" i="3" s="1"/>
  <c r="AQ12" i="2"/>
  <c r="BB11" i="3" s="1"/>
  <c r="AM12" i="2"/>
  <c r="AX11" i="3" s="1"/>
  <c r="AI12" i="2"/>
  <c r="AT11" i="3" s="1"/>
  <c r="AE12" i="2"/>
  <c r="AP11" i="3" s="1"/>
  <c r="AA12" i="2"/>
  <c r="AL11" i="3" s="1"/>
  <c r="W12" i="2"/>
  <c r="AH11" i="3" s="1"/>
  <c r="S12" i="2"/>
  <c r="AD11" i="3" s="1"/>
  <c r="O12" i="2"/>
  <c r="Z11" i="3" s="1"/>
  <c r="K12" i="2"/>
  <c r="V11" i="3" s="1"/>
  <c r="G12" i="2"/>
  <c r="R11" i="3" s="1"/>
  <c r="C12" i="2"/>
  <c r="N11" i="3" s="1"/>
  <c r="BP11" i="2"/>
  <c r="CA10" i="3" s="1"/>
  <c r="BL11" i="2"/>
  <c r="BW10" i="3" s="1"/>
  <c r="BH11" i="2"/>
  <c r="BS10" i="3" s="1"/>
  <c r="BD11" i="2"/>
  <c r="BO10" i="3" s="1"/>
  <c r="AZ11" i="2"/>
  <c r="BK10" i="3" s="1"/>
  <c r="AV11" i="2"/>
  <c r="BG10" i="3" s="1"/>
  <c r="AR11" i="2"/>
  <c r="BC10" i="3" s="1"/>
  <c r="AN11" i="2"/>
  <c r="AY10" i="3" s="1"/>
  <c r="AJ11" i="2"/>
  <c r="AU10" i="3" s="1"/>
  <c r="AF11" i="2"/>
  <c r="AQ10" i="3" s="1"/>
  <c r="AB11" i="2"/>
  <c r="AM10" i="3" s="1"/>
  <c r="X11" i="2"/>
  <c r="AI10" i="3" s="1"/>
  <c r="T11" i="2"/>
  <c r="AE10" i="3" s="1"/>
  <c r="P11" i="2"/>
  <c r="AA10" i="3" s="1"/>
  <c r="L11" i="2"/>
  <c r="W10" i="3" s="1"/>
  <c r="H11" i="2"/>
  <c r="S10" i="3" s="1"/>
  <c r="D11" i="2"/>
  <c r="O10" i="3" s="1"/>
  <c r="BQ10" i="2"/>
  <c r="CB9" i="3" s="1"/>
  <c r="BM10" i="2"/>
  <c r="BX9" i="3" s="1"/>
  <c r="BI10" i="2"/>
  <c r="BT9" i="3" s="1"/>
  <c r="BE10" i="2"/>
  <c r="BP9" i="3" s="1"/>
  <c r="BA10" i="2"/>
  <c r="BL9" i="3" s="1"/>
  <c r="AW10" i="2"/>
  <c r="BH9" i="3" s="1"/>
  <c r="AS10" i="2"/>
  <c r="BD9" i="3" s="1"/>
  <c r="AO10" i="2"/>
  <c r="AZ9" i="3" s="1"/>
  <c r="AK10" i="2"/>
  <c r="AV9" i="3" s="1"/>
  <c r="AG10" i="2"/>
  <c r="AR9" i="3" s="1"/>
  <c r="AC10" i="2"/>
  <c r="AN9" i="3" s="1"/>
  <c r="Y10" i="2"/>
  <c r="AJ9" i="3" s="1"/>
  <c r="U10" i="2"/>
  <c r="AF9" i="3" s="1"/>
  <c r="Q10" i="2"/>
  <c r="AB9" i="3" s="1"/>
  <c r="M10" i="2"/>
  <c r="X9" i="3" s="1"/>
  <c r="I10" i="2"/>
  <c r="T9" i="3" s="1"/>
  <c r="E10" i="2"/>
  <c r="P9" i="3" s="1"/>
  <c r="BR9" i="2"/>
  <c r="CC8" i="3" s="1"/>
  <c r="BN9" i="2"/>
  <c r="BY8" i="3" s="1"/>
  <c r="BJ9" i="2"/>
  <c r="BU8" i="3" s="1"/>
  <c r="BF9" i="2"/>
  <c r="BQ8" i="3" s="1"/>
  <c r="BB9" i="2"/>
  <c r="BM8" i="3" s="1"/>
  <c r="AX9" i="2"/>
  <c r="BI8" i="3" s="1"/>
  <c r="AT9" i="2"/>
  <c r="BE8" i="3" s="1"/>
  <c r="AP9" i="2"/>
  <c r="BA8" i="3" s="1"/>
  <c r="AL9" i="2"/>
  <c r="AW8" i="3" s="1"/>
  <c r="AH9" i="2"/>
  <c r="AS8" i="3" s="1"/>
  <c r="AD9" i="2"/>
  <c r="AO8" i="3" s="1"/>
  <c r="Z9" i="2"/>
  <c r="AK8" i="3" s="1"/>
  <c r="V9" i="2"/>
  <c r="AG8" i="3" s="1"/>
  <c r="R9" i="2"/>
  <c r="AC8" i="3" s="1"/>
  <c r="N9" i="2"/>
  <c r="Y8" i="3" s="1"/>
  <c r="J9" i="2"/>
  <c r="U8" i="3" s="1"/>
  <c r="F9" i="2"/>
  <c r="Q8" i="3" s="1"/>
  <c r="B9" i="2"/>
  <c r="M8" i="3" s="1"/>
  <c r="BO8" i="2"/>
  <c r="BZ7" i="3" s="1"/>
  <c r="BK8" i="2"/>
  <c r="BV7" i="3" s="1"/>
  <c r="BG8" i="2"/>
  <c r="BR7" i="3" s="1"/>
  <c r="BC8" i="2"/>
  <c r="BN7" i="3" s="1"/>
  <c r="AY8" i="2"/>
  <c r="BJ7" i="3" s="1"/>
  <c r="AU8" i="2"/>
  <c r="BF7" i="3" s="1"/>
  <c r="AQ8" i="2"/>
  <c r="BB7" i="3" s="1"/>
  <c r="AM8" i="2"/>
  <c r="AX7" i="3" s="1"/>
  <c r="AI8" i="2"/>
  <c r="AT7" i="3" s="1"/>
  <c r="AE8" i="2"/>
  <c r="AP7" i="3" s="1"/>
  <c r="AA8" i="2"/>
  <c r="AL7" i="3" s="1"/>
  <c r="W8" i="2"/>
  <c r="AH7" i="3" s="1"/>
  <c r="S8" i="2"/>
  <c r="AD7" i="3" s="1"/>
  <c r="O8" i="2"/>
  <c r="Z7" i="3" s="1"/>
  <c r="BR22" i="2"/>
  <c r="CC21" i="3" s="1"/>
  <c r="BN22" i="2"/>
  <c r="BY21" i="3" s="1"/>
  <c r="BJ22" i="2"/>
  <c r="BU21" i="3" s="1"/>
  <c r="BF22" i="2"/>
  <c r="BQ21" i="3" s="1"/>
  <c r="BB22" i="2"/>
  <c r="BM21" i="3" s="1"/>
  <c r="AX22" i="2"/>
  <c r="BI21" i="3" s="1"/>
  <c r="AT22" i="2"/>
  <c r="BE21" i="3" s="1"/>
  <c r="AP22" i="2"/>
  <c r="BA21" i="3" s="1"/>
  <c r="AL22" i="2"/>
  <c r="AW21" i="3" s="1"/>
  <c r="AH22" i="2"/>
  <c r="AS21" i="3" s="1"/>
  <c r="AD22" i="2"/>
  <c r="AO21" i="3" s="1"/>
  <c r="Z22" i="2"/>
  <c r="AK21" i="3" s="1"/>
  <c r="V22" i="2"/>
  <c r="AG21" i="3" s="1"/>
  <c r="R22" i="2"/>
  <c r="AC21" i="3" s="1"/>
  <c r="N22" i="2"/>
  <c r="Y21" i="3" s="1"/>
  <c r="J22" i="2"/>
  <c r="U21" i="3" s="1"/>
  <c r="F22" i="2"/>
  <c r="Q21" i="3" s="1"/>
  <c r="B22" i="2"/>
  <c r="M21" i="3" s="1"/>
  <c r="BO21" i="2"/>
  <c r="BZ20" i="3" s="1"/>
  <c r="BK21" i="2"/>
  <c r="BV20" i="3" s="1"/>
  <c r="BG21" i="2"/>
  <c r="BR20" i="3" s="1"/>
  <c r="BC21" i="2"/>
  <c r="BN20" i="3" s="1"/>
  <c r="AY21" i="2"/>
  <c r="BJ20" i="3" s="1"/>
  <c r="AU21" i="2"/>
  <c r="BF20" i="3" s="1"/>
  <c r="AQ21" i="2"/>
  <c r="BB20" i="3" s="1"/>
  <c r="AM21" i="2"/>
  <c r="AX20" i="3" s="1"/>
  <c r="AI21" i="2"/>
  <c r="AT20" i="3" s="1"/>
  <c r="AE21" i="2"/>
  <c r="AP20" i="3" s="1"/>
  <c r="AA21" i="2"/>
  <c r="AL20" i="3" s="1"/>
  <c r="W21" i="2"/>
  <c r="AH20" i="3" s="1"/>
  <c r="S21" i="2"/>
  <c r="AD20" i="3" s="1"/>
  <c r="O21" i="2"/>
  <c r="Z20" i="3" s="1"/>
  <c r="K21" i="2"/>
  <c r="V20" i="3" s="1"/>
  <c r="G21" i="2"/>
  <c r="R20" i="3" s="1"/>
  <c r="C21" i="2"/>
  <c r="N20" i="3" s="1"/>
  <c r="BP20" i="2"/>
  <c r="CA19" i="3" s="1"/>
  <c r="BL20" i="2"/>
  <c r="BW19" i="3" s="1"/>
  <c r="BH20" i="2"/>
  <c r="BS19" i="3" s="1"/>
  <c r="BD20" i="2"/>
  <c r="BO19" i="3" s="1"/>
  <c r="AZ20" i="2"/>
  <c r="BK19" i="3" s="1"/>
  <c r="AV20" i="2"/>
  <c r="BG19" i="3" s="1"/>
  <c r="AR20" i="2"/>
  <c r="BC19" i="3" s="1"/>
  <c r="AN20" i="2"/>
  <c r="AY19" i="3" s="1"/>
  <c r="AJ20" i="2"/>
  <c r="AU19" i="3" s="1"/>
  <c r="AF20" i="2"/>
  <c r="AQ19" i="3" s="1"/>
  <c r="AB20" i="2"/>
  <c r="AM19" i="3" s="1"/>
  <c r="X20" i="2"/>
  <c r="AI19" i="3" s="1"/>
  <c r="T20" i="2"/>
  <c r="AE19" i="3" s="1"/>
  <c r="P20" i="2"/>
  <c r="AA19" i="3" s="1"/>
  <c r="L20" i="2"/>
  <c r="W19" i="3" s="1"/>
  <c r="H20" i="2"/>
  <c r="S19" i="3" s="1"/>
  <c r="D20" i="2"/>
  <c r="O19" i="3" s="1"/>
  <c r="BQ19" i="2"/>
  <c r="CB18" i="3" s="1"/>
  <c r="BM19" i="2"/>
  <c r="BX18" i="3" s="1"/>
  <c r="BI19" i="2"/>
  <c r="BT18" i="3" s="1"/>
  <c r="BE19" i="2"/>
  <c r="BP18" i="3" s="1"/>
  <c r="BA19" i="2"/>
  <c r="BL18" i="3" s="1"/>
  <c r="AW19" i="2"/>
  <c r="BH18" i="3" s="1"/>
  <c r="AS19" i="2"/>
  <c r="BD18" i="3" s="1"/>
  <c r="AO19" i="2"/>
  <c r="AZ18" i="3" s="1"/>
  <c r="AK19" i="2"/>
  <c r="AV18" i="3" s="1"/>
  <c r="AG19" i="2"/>
  <c r="AR18" i="3" s="1"/>
  <c r="AC19" i="2"/>
  <c r="AN18" i="3" s="1"/>
  <c r="Y19" i="2"/>
  <c r="AJ18" i="3" s="1"/>
  <c r="U19" i="2"/>
  <c r="AF18" i="3" s="1"/>
  <c r="Q19" i="2"/>
  <c r="AB18" i="3" s="1"/>
  <c r="M19" i="2"/>
  <c r="X18" i="3" s="1"/>
  <c r="I19" i="2"/>
  <c r="T18" i="3" s="1"/>
  <c r="E19" i="2"/>
  <c r="P18" i="3" s="1"/>
  <c r="BR18" i="2"/>
  <c r="CC17" i="3" s="1"/>
  <c r="BN18" i="2"/>
  <c r="BY17" i="3" s="1"/>
  <c r="BJ18" i="2"/>
  <c r="BU17" i="3" s="1"/>
  <c r="BF18" i="2"/>
  <c r="BQ17" i="3" s="1"/>
  <c r="BB18" i="2"/>
  <c r="BM17" i="3" s="1"/>
  <c r="AX18" i="2"/>
  <c r="BI17" i="3" s="1"/>
  <c r="AT18" i="2"/>
  <c r="BE17" i="3" s="1"/>
  <c r="AP18" i="2"/>
  <c r="BA17" i="3" s="1"/>
  <c r="AL18" i="2"/>
  <c r="AW17" i="3" s="1"/>
  <c r="AH18" i="2"/>
  <c r="AS17" i="3" s="1"/>
  <c r="AD18" i="2"/>
  <c r="AO17" i="3" s="1"/>
  <c r="Z18" i="2"/>
  <c r="AK17" i="3" s="1"/>
  <c r="V18" i="2"/>
  <c r="AG17" i="3" s="1"/>
  <c r="R18" i="2"/>
  <c r="AC17" i="3" s="1"/>
  <c r="N18" i="2"/>
  <c r="Y17" i="3" s="1"/>
  <c r="J18" i="2"/>
  <c r="U17" i="3" s="1"/>
  <c r="F18" i="2"/>
  <c r="Q17" i="3" s="1"/>
  <c r="B18" i="2"/>
  <c r="M17" i="3" s="1"/>
  <c r="BO17" i="2"/>
  <c r="BZ16" i="3" s="1"/>
  <c r="BK17" i="2"/>
  <c r="BV16" i="3" s="1"/>
  <c r="BG17" i="2"/>
  <c r="BR16" i="3" s="1"/>
  <c r="BC17" i="2"/>
  <c r="BN16" i="3" s="1"/>
  <c r="AY17" i="2"/>
  <c r="BJ16" i="3" s="1"/>
  <c r="AU17" i="2"/>
  <c r="BF16" i="3" s="1"/>
  <c r="AQ17" i="2"/>
  <c r="BB16" i="3" s="1"/>
  <c r="AM17" i="2"/>
  <c r="AX16" i="3" s="1"/>
  <c r="AI17" i="2"/>
  <c r="AT16" i="3" s="1"/>
  <c r="AE17" i="2"/>
  <c r="AP16" i="3" s="1"/>
  <c r="AA17" i="2"/>
  <c r="AL16" i="3" s="1"/>
  <c r="W17" i="2"/>
  <c r="AH16" i="3" s="1"/>
  <c r="S17" i="2"/>
  <c r="AD16" i="3" s="1"/>
  <c r="O17" i="2"/>
  <c r="Z16" i="3" s="1"/>
  <c r="K17" i="2"/>
  <c r="V16" i="3" s="1"/>
  <c r="G17" i="2"/>
  <c r="R16" i="3" s="1"/>
  <c r="C17" i="2"/>
  <c r="N16" i="3" s="1"/>
  <c r="BP16" i="2"/>
  <c r="CA15" i="3" s="1"/>
  <c r="BL16" i="2"/>
  <c r="BW15" i="3" s="1"/>
  <c r="BH16" i="2"/>
  <c r="BS15" i="3" s="1"/>
  <c r="BD16" i="2"/>
  <c r="BO15" i="3" s="1"/>
  <c r="AZ16" i="2"/>
  <c r="BK15" i="3" s="1"/>
  <c r="AV16" i="2"/>
  <c r="BG15" i="3" s="1"/>
  <c r="AR16" i="2"/>
  <c r="BC15" i="3" s="1"/>
  <c r="AN16" i="2"/>
  <c r="AY15" i="3" s="1"/>
  <c r="AJ16" i="2"/>
  <c r="AU15" i="3" s="1"/>
  <c r="AF16" i="2"/>
  <c r="AQ15" i="3" s="1"/>
  <c r="AB16" i="2"/>
  <c r="AM15" i="3" s="1"/>
  <c r="X16" i="2"/>
  <c r="AI15" i="3" s="1"/>
  <c r="T16" i="2"/>
  <c r="AE15" i="3" s="1"/>
  <c r="P16" i="2"/>
  <c r="AA15" i="3" s="1"/>
  <c r="L16" i="2"/>
  <c r="W15" i="3" s="1"/>
  <c r="H16" i="2"/>
  <c r="S15" i="3" s="1"/>
  <c r="D16" i="2"/>
  <c r="O15" i="3" s="1"/>
  <c r="BQ15" i="2"/>
  <c r="CB14" i="3" s="1"/>
  <c r="BM15" i="2"/>
  <c r="BX14" i="3" s="1"/>
  <c r="BI15" i="2"/>
  <c r="BT14" i="3" s="1"/>
  <c r="BE15" i="2"/>
  <c r="BP14" i="3" s="1"/>
  <c r="BA15" i="2"/>
  <c r="BL14" i="3" s="1"/>
  <c r="AW15" i="2"/>
  <c r="BH14" i="3" s="1"/>
  <c r="AS15" i="2"/>
  <c r="BD14" i="3" s="1"/>
  <c r="AO15" i="2"/>
  <c r="AZ14" i="3" s="1"/>
  <c r="AK15" i="2"/>
  <c r="AV14" i="3" s="1"/>
  <c r="AG15" i="2"/>
  <c r="AR14" i="3" s="1"/>
  <c r="AC15" i="2"/>
  <c r="AN14" i="3" s="1"/>
  <c r="Y15" i="2"/>
  <c r="AJ14" i="3" s="1"/>
  <c r="U15" i="2"/>
  <c r="AF14" i="3" s="1"/>
  <c r="Q15" i="2"/>
  <c r="AB14" i="3" s="1"/>
  <c r="M15" i="2"/>
  <c r="X14" i="3" s="1"/>
  <c r="I15" i="2"/>
  <c r="T14" i="3" s="1"/>
  <c r="E15" i="2"/>
  <c r="P14" i="3" s="1"/>
  <c r="BR14" i="2"/>
  <c r="CC13" i="3" s="1"/>
  <c r="BN14" i="2"/>
  <c r="BY13" i="3" s="1"/>
  <c r="BJ14" i="2"/>
  <c r="BU13" i="3" s="1"/>
  <c r="BF14" i="2"/>
  <c r="BQ13" i="3" s="1"/>
  <c r="BB14" i="2"/>
  <c r="BM13" i="3" s="1"/>
  <c r="AX14" i="2"/>
  <c r="BI13" i="3" s="1"/>
  <c r="AT14" i="2"/>
  <c r="BE13" i="3" s="1"/>
  <c r="AP14" i="2"/>
  <c r="BA13" i="3" s="1"/>
  <c r="AL14" i="2"/>
  <c r="AW13" i="3" s="1"/>
  <c r="AH14" i="2"/>
  <c r="AS13" i="3" s="1"/>
  <c r="AD14" i="2"/>
  <c r="AO13" i="3" s="1"/>
  <c r="Z14" i="2"/>
  <c r="AK13" i="3" s="1"/>
  <c r="V14" i="2"/>
  <c r="AG13" i="3" s="1"/>
  <c r="R14" i="2"/>
  <c r="AC13" i="3" s="1"/>
  <c r="N14" i="2"/>
  <c r="Y13" i="3" s="1"/>
  <c r="J14" i="2"/>
  <c r="U13" i="3" s="1"/>
  <c r="F14" i="2"/>
  <c r="Q13" i="3" s="1"/>
  <c r="B14" i="2"/>
  <c r="M13" i="3" s="1"/>
  <c r="BO13" i="2"/>
  <c r="BZ12" i="3" s="1"/>
  <c r="BK13" i="2"/>
  <c r="BV12" i="3" s="1"/>
  <c r="BG13" i="2"/>
  <c r="BR12" i="3" s="1"/>
  <c r="BC13" i="2"/>
  <c r="BN12" i="3" s="1"/>
  <c r="AY13" i="2"/>
  <c r="BJ12" i="3" s="1"/>
  <c r="AU13" i="2"/>
  <c r="BF12" i="3" s="1"/>
  <c r="AQ13" i="2"/>
  <c r="BB12" i="3" s="1"/>
  <c r="AM13" i="2"/>
  <c r="AX12" i="3" s="1"/>
  <c r="AI13" i="2"/>
  <c r="AT12" i="3" s="1"/>
  <c r="AE13" i="2"/>
  <c r="AP12" i="3" s="1"/>
  <c r="AA13" i="2"/>
  <c r="AL12" i="3" s="1"/>
  <c r="W13" i="2"/>
  <c r="AH12" i="3" s="1"/>
  <c r="S13" i="2"/>
  <c r="AD12" i="3" s="1"/>
  <c r="O13" i="2"/>
  <c r="Z12" i="3" s="1"/>
  <c r="K13" i="2"/>
  <c r="V12" i="3" s="1"/>
  <c r="G13" i="2"/>
  <c r="R12" i="3" s="1"/>
  <c r="C13" i="2"/>
  <c r="N12" i="3" s="1"/>
  <c r="BP12" i="2"/>
  <c r="CA11" i="3" s="1"/>
  <c r="BL12" i="2"/>
  <c r="BW11" i="3" s="1"/>
  <c r="BH12" i="2"/>
  <c r="BS11" i="3" s="1"/>
  <c r="BD12" i="2"/>
  <c r="BO11" i="3" s="1"/>
  <c r="AZ12" i="2"/>
  <c r="BK11" i="3" s="1"/>
  <c r="AV12" i="2"/>
  <c r="BG11" i="3" s="1"/>
  <c r="AR12" i="2"/>
  <c r="BC11" i="3" s="1"/>
  <c r="AN12" i="2"/>
  <c r="AY11" i="3" s="1"/>
  <c r="AJ12" i="2"/>
  <c r="AU11" i="3" s="1"/>
  <c r="AF12" i="2"/>
  <c r="AQ11" i="3" s="1"/>
  <c r="AB12" i="2"/>
  <c r="AM11" i="3" s="1"/>
  <c r="X12" i="2"/>
  <c r="AI11" i="3" s="1"/>
  <c r="T12" i="2"/>
  <c r="AE11" i="3" s="1"/>
  <c r="P12" i="2"/>
  <c r="AA11" i="3" s="1"/>
  <c r="L12" i="2"/>
  <c r="W11" i="3" s="1"/>
  <c r="H12" i="2"/>
  <c r="S11" i="3" s="1"/>
  <c r="D12" i="2"/>
  <c r="O11" i="3" s="1"/>
  <c r="BQ11" i="2"/>
  <c r="CB10" i="3" s="1"/>
  <c r="BM11" i="2"/>
  <c r="BX10" i="3" s="1"/>
  <c r="BI11" i="2"/>
  <c r="BT10" i="3" s="1"/>
  <c r="BE11" i="2"/>
  <c r="BP10" i="3" s="1"/>
  <c r="BA11" i="2"/>
  <c r="BL10" i="3" s="1"/>
  <c r="AW11" i="2"/>
  <c r="BH10" i="3" s="1"/>
  <c r="AS11" i="2"/>
  <c r="BD10" i="3" s="1"/>
  <c r="AO11" i="2"/>
  <c r="AZ10" i="3" s="1"/>
  <c r="AK11" i="2"/>
  <c r="AV10" i="3" s="1"/>
  <c r="AG11" i="2"/>
  <c r="AR10" i="3" s="1"/>
  <c r="AC11" i="2"/>
  <c r="AN10" i="3" s="1"/>
  <c r="Y11" i="2"/>
  <c r="AJ10" i="3" s="1"/>
  <c r="U11" i="2"/>
  <c r="AF10" i="3" s="1"/>
  <c r="Q11" i="2"/>
  <c r="AB10" i="3" s="1"/>
  <c r="M11" i="2"/>
  <c r="X10" i="3" s="1"/>
  <c r="I11" i="2"/>
  <c r="T10" i="3" s="1"/>
  <c r="E11" i="2"/>
  <c r="P10" i="3" s="1"/>
  <c r="BR10" i="2"/>
  <c r="CC9" i="3" s="1"/>
  <c r="BN10" i="2"/>
  <c r="BY9" i="3" s="1"/>
  <c r="BJ10" i="2"/>
  <c r="BU9" i="3" s="1"/>
  <c r="BF10" i="2"/>
  <c r="BQ9" i="3" s="1"/>
  <c r="BB10" i="2"/>
  <c r="BM9" i="3" s="1"/>
  <c r="AX10" i="2"/>
  <c r="BI9" i="3" s="1"/>
  <c r="AT10" i="2"/>
  <c r="BE9" i="3" s="1"/>
  <c r="AP10" i="2"/>
  <c r="BA9" i="3" s="1"/>
  <c r="AL10" i="2"/>
  <c r="AW9" i="3" s="1"/>
  <c r="AH10" i="2"/>
  <c r="AS9" i="3" s="1"/>
  <c r="AD10" i="2"/>
  <c r="AO9" i="3" s="1"/>
  <c r="Z10" i="2"/>
  <c r="AK9" i="3" s="1"/>
  <c r="V10" i="2"/>
  <c r="AG9" i="3" s="1"/>
  <c r="R10" i="2"/>
  <c r="AC9" i="3" s="1"/>
  <c r="N10" i="2"/>
  <c r="Y9" i="3" s="1"/>
  <c r="J10" i="2"/>
  <c r="U9" i="3" s="1"/>
  <c r="F10" i="2"/>
  <c r="Q9" i="3" s="1"/>
  <c r="B10" i="2"/>
  <c r="M9" i="3" s="1"/>
  <c r="BO9" i="2"/>
  <c r="BZ8" i="3" s="1"/>
  <c r="BK9" i="2"/>
  <c r="BV8" i="3" s="1"/>
  <c r="BG9" i="2"/>
  <c r="BR8" i="3" s="1"/>
  <c r="BC9" i="2"/>
  <c r="BN8" i="3" s="1"/>
  <c r="AY9" i="2"/>
  <c r="BJ8" i="3" s="1"/>
  <c r="AU9" i="2"/>
  <c r="BF8" i="3" s="1"/>
  <c r="AQ9" i="2"/>
  <c r="BB8" i="3" s="1"/>
  <c r="AM9" i="2"/>
  <c r="AX8" i="3" s="1"/>
  <c r="AI9" i="2"/>
  <c r="AT8" i="3" s="1"/>
  <c r="AE9" i="2"/>
  <c r="AP8" i="3" s="1"/>
  <c r="AA9" i="2"/>
  <c r="AL8" i="3" s="1"/>
  <c r="W9" i="2"/>
  <c r="AH8" i="3" s="1"/>
  <c r="S9" i="2"/>
  <c r="AD8" i="3" s="1"/>
  <c r="O9" i="2"/>
  <c r="Z8" i="3" s="1"/>
  <c r="K9" i="2"/>
  <c r="V8" i="3" s="1"/>
  <c r="G9" i="2"/>
  <c r="R8" i="3" s="1"/>
  <c r="C9" i="2"/>
  <c r="N8" i="3" s="1"/>
  <c r="BP8" i="2"/>
  <c r="CA7" i="3" s="1"/>
  <c r="BL8" i="2"/>
  <c r="BW7" i="3" s="1"/>
  <c r="BH8" i="2"/>
  <c r="BS7" i="3" s="1"/>
  <c r="BD8" i="2"/>
  <c r="BO7" i="3" s="1"/>
  <c r="AZ8" i="2"/>
  <c r="BK7" i="3" s="1"/>
  <c r="AV8" i="2"/>
  <c r="BG7" i="3" s="1"/>
  <c r="AR8" i="2"/>
  <c r="BC7" i="3" s="1"/>
  <c r="AN8" i="2"/>
  <c r="AY7" i="3" s="1"/>
  <c r="AJ8" i="2"/>
  <c r="AU7" i="3" s="1"/>
  <c r="AF8" i="2"/>
  <c r="AQ7" i="3" s="1"/>
  <c r="AB8" i="2"/>
  <c r="AM7" i="3" s="1"/>
  <c r="X8" i="2"/>
  <c r="AI7" i="3" s="1"/>
  <c r="T8" i="2"/>
  <c r="AE7" i="3" s="1"/>
  <c r="P8" i="2"/>
  <c r="AA7" i="3" s="1"/>
  <c r="Q8" i="2"/>
  <c r="AB7" i="3" s="1"/>
  <c r="K8" i="2"/>
  <c r="V7" i="3" s="1"/>
  <c r="G8" i="2"/>
  <c r="R7" i="3" s="1"/>
  <c r="C8" i="2"/>
  <c r="N7" i="3" s="1"/>
  <c r="BP7" i="2"/>
  <c r="CA6" i="3" s="1"/>
  <c r="BL7" i="2"/>
  <c r="BW6" i="3" s="1"/>
  <c r="BH7" i="2"/>
  <c r="BS6" i="3" s="1"/>
  <c r="BD7" i="2"/>
  <c r="BO6" i="3" s="1"/>
  <c r="AZ7" i="2"/>
  <c r="BK6" i="3" s="1"/>
  <c r="AV7" i="2"/>
  <c r="BG6" i="3" s="1"/>
  <c r="AR7" i="2"/>
  <c r="BC6" i="3" s="1"/>
  <c r="AN7" i="2"/>
  <c r="AY6" i="3" s="1"/>
  <c r="AJ7" i="2"/>
  <c r="AU6" i="3" s="1"/>
  <c r="AF7" i="2"/>
  <c r="AQ6" i="3" s="1"/>
  <c r="AB7" i="2"/>
  <c r="AM6" i="3" s="1"/>
  <c r="X7" i="2"/>
  <c r="AI6" i="3" s="1"/>
  <c r="T7" i="2"/>
  <c r="AE6" i="3" s="1"/>
  <c r="P7" i="2"/>
  <c r="AA6" i="3" s="1"/>
  <c r="L7" i="2"/>
  <c r="W6" i="3" s="1"/>
  <c r="H7" i="2"/>
  <c r="S6" i="3" s="1"/>
  <c r="D7" i="2"/>
  <c r="BQ6"/>
  <c r="CB5" i="3" s="1"/>
  <c r="BM6" i="2"/>
  <c r="BX5" i="3" s="1"/>
  <c r="BI6" i="2"/>
  <c r="BT5" i="3" s="1"/>
  <c r="BE6" i="2"/>
  <c r="BP5" i="3" s="1"/>
  <c r="BA6" i="2"/>
  <c r="BL5" i="3" s="1"/>
  <c r="AW6" i="2"/>
  <c r="BH5" i="3" s="1"/>
  <c r="AS6" i="2"/>
  <c r="BD5" i="3" s="1"/>
  <c r="AO6" i="2"/>
  <c r="AZ5" i="3" s="1"/>
  <c r="AK6" i="2"/>
  <c r="AV5" i="3" s="1"/>
  <c r="AG6" i="2"/>
  <c r="AR5" i="3" s="1"/>
  <c r="AC6" i="2"/>
  <c r="AN5" i="3" s="1"/>
  <c r="Y6" i="2"/>
  <c r="AJ5" i="3" s="1"/>
  <c r="U6" i="2"/>
  <c r="AF5" i="3" s="1"/>
  <c r="Q6" i="2"/>
  <c r="AB5" i="3" s="1"/>
  <c r="M6" i="2"/>
  <c r="X5" i="3" s="1"/>
  <c r="I6" i="2"/>
  <c r="T5" i="3" s="1"/>
  <c r="E6" i="2"/>
  <c r="P5" i="3" s="1"/>
  <c r="BR5" i="2"/>
  <c r="CC4" i="3" s="1"/>
  <c r="BN5" i="2"/>
  <c r="BY4" i="3" s="1"/>
  <c r="BJ5" i="2"/>
  <c r="BU4" i="3" s="1"/>
  <c r="BF5" i="2"/>
  <c r="BQ4" i="3" s="1"/>
  <c r="BB5" i="2"/>
  <c r="BM4" i="3" s="1"/>
  <c r="AX5" i="2"/>
  <c r="BI4" i="3" s="1"/>
  <c r="AT5" i="2"/>
  <c r="BE4" i="3" s="1"/>
  <c r="AP5" i="2"/>
  <c r="BA4" i="3" s="1"/>
  <c r="AL5" i="2"/>
  <c r="AW4" i="3" s="1"/>
  <c r="AH5" i="2"/>
  <c r="AS4" i="3" s="1"/>
  <c r="AD5" i="2"/>
  <c r="AO4" i="3" s="1"/>
  <c r="Z5" i="2"/>
  <c r="AK4" i="3" s="1"/>
  <c r="V5" i="2"/>
  <c r="AG4" i="3" s="1"/>
  <c r="R5" i="2"/>
  <c r="AC4" i="3" s="1"/>
  <c r="N5" i="2"/>
  <c r="Y4" i="3" s="1"/>
  <c r="J5" i="2"/>
  <c r="U4" i="3" s="1"/>
  <c r="F5" i="2"/>
  <c r="Q4" i="3" s="1"/>
  <c r="B5" i="2"/>
  <c r="M4" i="3" s="1"/>
  <c r="A19" i="2"/>
  <c r="L18" i="3" s="1"/>
  <c r="A15" i="2"/>
  <c r="L14" i="3" s="1"/>
  <c r="A11" i="2"/>
  <c r="L10" i="3" s="1"/>
  <c r="A7" i="2"/>
  <c r="L6" i="3" s="1"/>
  <c r="R8" i="2"/>
  <c r="AC7" i="3" s="1"/>
  <c r="L8" i="2"/>
  <c r="W7" i="3" s="1"/>
  <c r="H8" i="2"/>
  <c r="S7" i="3" s="1"/>
  <c r="D8" i="2"/>
  <c r="O7" i="3" s="1"/>
  <c r="BQ7" i="2"/>
  <c r="CB6" i="3" s="1"/>
  <c r="BM7" i="2"/>
  <c r="BX6" i="3" s="1"/>
  <c r="BI7" i="2"/>
  <c r="BT6" i="3" s="1"/>
  <c r="BE7" i="2"/>
  <c r="BP6" i="3" s="1"/>
  <c r="BA7" i="2"/>
  <c r="BL6" i="3" s="1"/>
  <c r="AW7" i="2"/>
  <c r="BH6" i="3" s="1"/>
  <c r="AS7" i="2"/>
  <c r="BD6" i="3" s="1"/>
  <c r="AO7" i="2"/>
  <c r="AZ6" i="3" s="1"/>
  <c r="AK7" i="2"/>
  <c r="AV6" i="3" s="1"/>
  <c r="AG7" i="2"/>
  <c r="AR6" i="3" s="1"/>
  <c r="AC7" i="2"/>
  <c r="AN6" i="3" s="1"/>
  <c r="Y7" i="2"/>
  <c r="AJ6" i="3" s="1"/>
  <c r="U7" i="2"/>
  <c r="AF6" i="3" s="1"/>
  <c r="Q7" i="2"/>
  <c r="AB6" i="3" s="1"/>
  <c r="M7" i="2"/>
  <c r="X6" i="3" s="1"/>
  <c r="I7" i="2"/>
  <c r="T6" i="3" s="1"/>
  <c r="E7" i="2"/>
  <c r="P6" i="3" s="1"/>
  <c r="BR6" i="2"/>
  <c r="CC5" i="3" s="1"/>
  <c r="BN6" i="2"/>
  <c r="BY5" i="3" s="1"/>
  <c r="BJ6" i="2"/>
  <c r="BU5" i="3" s="1"/>
  <c r="BF6" i="2"/>
  <c r="BQ5" i="3" s="1"/>
  <c r="BB6" i="2"/>
  <c r="BM5" i="3" s="1"/>
  <c r="AX6" i="2"/>
  <c r="BI5" i="3" s="1"/>
  <c r="AT6" i="2"/>
  <c r="BE5" i="3" s="1"/>
  <c r="AP6" i="2"/>
  <c r="BA5" i="3" s="1"/>
  <c r="AL6" i="2"/>
  <c r="AW5" i="3" s="1"/>
  <c r="AH6" i="2"/>
  <c r="AS5" i="3" s="1"/>
  <c r="AD6" i="2"/>
  <c r="AO5" i="3" s="1"/>
  <c r="Z6" i="2"/>
  <c r="AK5" i="3" s="1"/>
  <c r="V6" i="2"/>
  <c r="AG5" i="3" s="1"/>
  <c r="R6" i="2"/>
  <c r="AC5" i="3" s="1"/>
  <c r="N6" i="2"/>
  <c r="Y5" i="3" s="1"/>
  <c r="J6" i="2"/>
  <c r="U5" i="3" s="1"/>
  <c r="F6" i="2"/>
  <c r="Q5" i="3" s="1"/>
  <c r="B6" i="2"/>
  <c r="M5" i="3" s="1"/>
  <c r="BO5" i="2"/>
  <c r="BZ4" i="3" s="1"/>
  <c r="BK5" i="2"/>
  <c r="BV4" i="3" s="1"/>
  <c r="BG5" i="2"/>
  <c r="BR4" i="3" s="1"/>
  <c r="BC5" i="2"/>
  <c r="BN4" i="3" s="1"/>
  <c r="AY5" i="2"/>
  <c r="BJ4" i="3" s="1"/>
  <c r="AU5" i="2"/>
  <c r="BF4" i="3" s="1"/>
  <c r="AQ5" i="2"/>
  <c r="BB4" i="3" s="1"/>
  <c r="AM5" i="2"/>
  <c r="AX4" i="3" s="1"/>
  <c r="AI5" i="2"/>
  <c r="AT4" i="3" s="1"/>
  <c r="AE5" i="2"/>
  <c r="AP4" i="3" s="1"/>
  <c r="AA5" i="2"/>
  <c r="AL4" i="3" s="1"/>
  <c r="W5" i="2"/>
  <c r="AH4" i="3" s="1"/>
  <c r="S5" i="2"/>
  <c r="AD4" i="3" s="1"/>
  <c r="O5" i="2"/>
  <c r="Z4" i="3" s="1"/>
  <c r="K5" i="2"/>
  <c r="V4" i="3" s="1"/>
  <c r="G5" i="2"/>
  <c r="R4" i="3" s="1"/>
  <c r="C5" i="2"/>
  <c r="N4" i="3" s="1"/>
  <c r="A20" i="2"/>
  <c r="L19" i="3" s="1"/>
  <c r="A16" i="2"/>
  <c r="L15" i="3" s="1"/>
  <c r="A12" i="2"/>
  <c r="L11" i="3" s="1"/>
  <c r="A8" i="2"/>
  <c r="L7" i="3" s="1"/>
  <c r="U8" i="2"/>
  <c r="AF7" i="3" s="1"/>
  <c r="M8" i="2"/>
  <c r="X7" i="3" s="1"/>
  <c r="I8" i="2"/>
  <c r="T7" i="3" s="1"/>
  <c r="E8" i="2"/>
  <c r="P7" i="3" s="1"/>
  <c r="BR7" i="2"/>
  <c r="CC6" i="3" s="1"/>
  <c r="BN7" i="2"/>
  <c r="BY6" i="3" s="1"/>
  <c r="BJ7" i="2"/>
  <c r="BU6" i="3" s="1"/>
  <c r="BF7" i="2"/>
  <c r="BQ6" i="3" s="1"/>
  <c r="BB7" i="2"/>
  <c r="BM6" i="3" s="1"/>
  <c r="AX7" i="2"/>
  <c r="BI6" i="3" s="1"/>
  <c r="AT7" i="2"/>
  <c r="BE6" i="3" s="1"/>
  <c r="AP7" i="2"/>
  <c r="BA6" i="3" s="1"/>
  <c r="AL7" i="2"/>
  <c r="AW6" i="3" s="1"/>
  <c r="AH7" i="2"/>
  <c r="AS6" i="3" s="1"/>
  <c r="AD7" i="2"/>
  <c r="AO6" i="3" s="1"/>
  <c r="Z7" i="2"/>
  <c r="AK6" i="3" s="1"/>
  <c r="V7" i="2"/>
  <c r="AG6" i="3" s="1"/>
  <c r="R7" i="2"/>
  <c r="AC6" i="3" s="1"/>
  <c r="N7" i="2"/>
  <c r="Y6" i="3" s="1"/>
  <c r="J7" i="2"/>
  <c r="U6" i="3" s="1"/>
  <c r="F7" i="2"/>
  <c r="Q6" i="3" s="1"/>
  <c r="B7" i="2"/>
  <c r="M6" i="3" s="1"/>
  <c r="BO6" i="2"/>
  <c r="BZ5" i="3" s="1"/>
  <c r="BK6" i="2"/>
  <c r="BV5" i="3" s="1"/>
  <c r="BG6" i="2"/>
  <c r="BR5" i="3" s="1"/>
  <c r="BC6" i="2"/>
  <c r="BN5" i="3" s="1"/>
  <c r="AY6" i="2"/>
  <c r="BJ5" i="3" s="1"/>
  <c r="AU6" i="2"/>
  <c r="BF5" i="3" s="1"/>
  <c r="AQ6" i="2"/>
  <c r="BB5" i="3" s="1"/>
  <c r="AM6" i="2"/>
  <c r="AX5" i="3" s="1"/>
  <c r="AI6" i="2"/>
  <c r="AT5" i="3" s="1"/>
  <c r="AE6" i="2"/>
  <c r="AP5" i="3" s="1"/>
  <c r="AA6" i="2"/>
  <c r="AL5" i="3" s="1"/>
  <c r="W6" i="2"/>
  <c r="AH5" i="3" s="1"/>
  <c r="S6" i="2"/>
  <c r="AD5" i="3" s="1"/>
  <c r="O6" i="2"/>
  <c r="Z5" i="3" s="1"/>
  <c r="K6" i="2"/>
  <c r="V5" i="3" s="1"/>
  <c r="G6" i="2"/>
  <c r="R5" i="3" s="1"/>
  <c r="C6" i="2"/>
  <c r="N5" i="3" s="1"/>
  <c r="BP5" i="2"/>
  <c r="CA4" i="3" s="1"/>
  <c r="BL5" i="2"/>
  <c r="BW4" i="3" s="1"/>
  <c r="BH5" i="2"/>
  <c r="BS4" i="3" s="1"/>
  <c r="BD5" i="2"/>
  <c r="BO4" i="3" s="1"/>
  <c r="AZ5" i="2"/>
  <c r="BK4" i="3" s="1"/>
  <c r="AV5" i="2"/>
  <c r="BG4" i="3" s="1"/>
  <c r="AR5" i="2"/>
  <c r="BC4" i="3" s="1"/>
  <c r="AN5" i="2"/>
  <c r="AY4" i="3" s="1"/>
  <c r="AJ5" i="2"/>
  <c r="AU4" i="3" s="1"/>
  <c r="AF5" i="2"/>
  <c r="AQ4" i="3" s="1"/>
  <c r="AB5" i="2"/>
  <c r="AM4" i="3" s="1"/>
  <c r="X5" i="2"/>
  <c r="AI4" i="3" s="1"/>
  <c r="T5" i="2"/>
  <c r="AE4" i="3" s="1"/>
  <c r="P5" i="2"/>
  <c r="AA4" i="3" s="1"/>
  <c r="L5" i="2"/>
  <c r="W4" i="3" s="1"/>
  <c r="H5" i="2"/>
  <c r="S4" i="3" s="1"/>
  <c r="D5" i="2"/>
  <c r="O4" i="3" s="1"/>
  <c r="A21" i="2"/>
  <c r="L20" i="3" s="1"/>
  <c r="A17" i="2"/>
  <c r="L16" i="3" s="1"/>
  <c r="A13" i="2"/>
  <c r="L12" i="3" s="1"/>
  <c r="A9" i="2"/>
  <c r="L8" i="3" s="1"/>
  <c r="A5" i="2"/>
  <c r="L4" i="3" s="1"/>
  <c r="V8" i="2"/>
  <c r="AG7" i="3" s="1"/>
  <c r="N8" i="2"/>
  <c r="Y7" i="3" s="1"/>
  <c r="J8" i="2"/>
  <c r="U7" i="3" s="1"/>
  <c r="F8" i="2"/>
  <c r="Q7" i="3" s="1"/>
  <c r="B8" i="2"/>
  <c r="M7" i="3" s="1"/>
  <c r="BO7" i="2"/>
  <c r="BZ6" i="3" s="1"/>
  <c r="BK7" i="2"/>
  <c r="BV6" i="3" s="1"/>
  <c r="BG7" i="2"/>
  <c r="BR6" i="3" s="1"/>
  <c r="BC7" i="2"/>
  <c r="BN6" i="3" s="1"/>
  <c r="AY7" i="2"/>
  <c r="BJ6" i="3" s="1"/>
  <c r="AU7" i="2"/>
  <c r="BF6" i="3" s="1"/>
  <c r="AQ7" i="2"/>
  <c r="BB6" i="3" s="1"/>
  <c r="AM7" i="2"/>
  <c r="AX6" i="3" s="1"/>
  <c r="AI7" i="2"/>
  <c r="AT6" i="3" s="1"/>
  <c r="AE7" i="2"/>
  <c r="AP6" i="3" s="1"/>
  <c r="AA7" i="2"/>
  <c r="AL6" i="3" s="1"/>
  <c r="W7" i="2"/>
  <c r="AH6" i="3" s="1"/>
  <c r="S7" i="2"/>
  <c r="AD6" i="3" s="1"/>
  <c r="O7" i="2"/>
  <c r="Z6" i="3" s="1"/>
  <c r="K7" i="2"/>
  <c r="V6" i="3" s="1"/>
  <c r="G7" i="2"/>
  <c r="R6" i="3" s="1"/>
  <c r="C7" i="2"/>
  <c r="N6" i="3" s="1"/>
  <c r="BP6" i="2"/>
  <c r="CA5" i="3" s="1"/>
  <c r="BL6" i="2"/>
  <c r="BW5" i="3" s="1"/>
  <c r="BH6" i="2"/>
  <c r="BS5" i="3" s="1"/>
  <c r="BD6" i="2"/>
  <c r="BO5" i="3" s="1"/>
  <c r="AZ6" i="2"/>
  <c r="BK5" i="3" s="1"/>
  <c r="AV6" i="2"/>
  <c r="BG5" i="3" s="1"/>
  <c r="AR6" i="2"/>
  <c r="BC5" i="3" s="1"/>
  <c r="AN6" i="2"/>
  <c r="AY5" i="3" s="1"/>
  <c r="AJ6" i="2"/>
  <c r="AU5" i="3" s="1"/>
  <c r="AF6" i="2"/>
  <c r="AQ5" i="3" s="1"/>
  <c r="AB6" i="2"/>
  <c r="AM5" i="3" s="1"/>
  <c r="X6" i="2"/>
  <c r="AI5" i="3" s="1"/>
  <c r="T6" i="2"/>
  <c r="AE5" i="3" s="1"/>
  <c r="P6" i="2"/>
  <c r="AA5" i="3" s="1"/>
  <c r="L6" i="2"/>
  <c r="W5" i="3" s="1"/>
  <c r="H6" i="2"/>
  <c r="S5" i="3" s="1"/>
  <c r="D6" i="2"/>
  <c r="O5" i="3" s="1"/>
  <c r="BQ5" i="2"/>
  <c r="CB4" i="3" s="1"/>
  <c r="BM5" i="2"/>
  <c r="BX4" i="3" s="1"/>
  <c r="BI5" i="2"/>
  <c r="BT4" i="3" s="1"/>
  <c r="BE5" i="2"/>
  <c r="BP4" i="3" s="1"/>
  <c r="BA5" i="2"/>
  <c r="BL4" i="3" s="1"/>
  <c r="AW5" i="2"/>
  <c r="BH4" i="3" s="1"/>
  <c r="AS5" i="2"/>
  <c r="BD4" i="3" s="1"/>
  <c r="AO5" i="2"/>
  <c r="AZ4" i="3" s="1"/>
  <c r="AK5" i="2"/>
  <c r="AV4" i="3" s="1"/>
  <c r="AG5" i="2"/>
  <c r="AR4" i="3" s="1"/>
  <c r="AC5" i="2"/>
  <c r="AN4" i="3" s="1"/>
  <c r="Y5" i="2"/>
  <c r="AJ4" i="3" s="1"/>
  <c r="U5" i="2"/>
  <c r="AF4" i="3" s="1"/>
  <c r="Q5" i="2"/>
  <c r="AB4" i="3" s="1"/>
  <c r="M5" i="2"/>
  <c r="X4" i="3" s="1"/>
  <c r="I5" i="2"/>
  <c r="T4" i="3" s="1"/>
  <c r="E5" i="2"/>
  <c r="P4" i="3" s="1"/>
  <c r="A22" i="2"/>
  <c r="L21" i="3" s="1"/>
  <c r="A18" i="2"/>
  <c r="L17" i="3" s="1"/>
  <c r="A14" i="2"/>
  <c r="L13" i="3" s="1"/>
  <c r="A10" i="2"/>
  <c r="L9" i="3" s="1"/>
  <c r="A6" i="2"/>
  <c r="L5" i="3" s="1"/>
  <c r="L2"/>
  <c r="I3"/>
  <c r="CH16" i="4" l="1"/>
  <c r="CH13"/>
  <c r="O6" i="3"/>
  <c r="I4"/>
  <c r="I5" s="1"/>
  <c r="I6" s="1"/>
  <c r="I7" s="1"/>
  <c r="I8" s="1"/>
  <c r="I9" s="1"/>
  <c r="I10" s="1"/>
  <c r="I11" s="1"/>
  <c r="I12" s="1"/>
  <c r="I13" s="1"/>
  <c r="I14" s="1"/>
  <c r="I15" s="1"/>
  <c r="I16" s="1"/>
  <c r="I17" s="1"/>
  <c r="I18" s="1"/>
  <c r="I19" s="1"/>
  <c r="I20" s="1"/>
  <c r="I21" s="1"/>
  <c r="I22" s="1"/>
  <c r="I23" s="1"/>
  <c r="I24" s="1"/>
  <c r="I25" s="1"/>
  <c r="I26" s="1"/>
  <c r="I27" s="1"/>
  <c r="I28" s="1"/>
  <c r="I29" s="1"/>
  <c r="I30" s="1"/>
  <c r="I31" s="1"/>
  <c r="I32" s="1"/>
  <c r="I33" s="1"/>
  <c r="I34" s="1"/>
  <c r="I35" s="1"/>
  <c r="I36" s="1"/>
  <c r="I37" s="1"/>
  <c r="I38" s="1"/>
  <c r="CA27" s="1"/>
  <c r="G675" s="1"/>
  <c r="CI13" i="4" l="1"/>
  <c r="BZ13" s="1"/>
  <c r="CI28"/>
  <c r="BZ28" s="1"/>
  <c r="CI112"/>
  <c r="BZ112" s="1"/>
  <c r="CI37"/>
  <c r="BZ37" s="1"/>
  <c r="CI73"/>
  <c r="BZ73" s="1"/>
  <c r="CI34"/>
  <c r="BZ34" s="1"/>
  <c r="CI94"/>
  <c r="BZ94" s="1"/>
  <c r="CI31"/>
  <c r="BZ31" s="1"/>
  <c r="CI103"/>
  <c r="BZ103" s="1"/>
  <c r="CI97"/>
  <c r="BZ97" s="1"/>
  <c r="CI16"/>
  <c r="BZ16" s="1"/>
  <c r="CI100"/>
  <c r="BZ100" s="1"/>
  <c r="CI25"/>
  <c r="BZ25" s="1"/>
  <c r="CI109"/>
  <c r="BZ109" s="1"/>
  <c r="CI22"/>
  <c r="BZ22" s="1"/>
  <c r="CI82"/>
  <c r="BZ82" s="1"/>
  <c r="CI88"/>
  <c r="BZ88" s="1"/>
  <c r="CI58"/>
  <c r="BZ58" s="1"/>
  <c r="CI76"/>
  <c r="BZ76" s="1"/>
  <c r="CI7"/>
  <c r="BZ7" s="1"/>
  <c r="CI52"/>
  <c r="BZ52" s="1"/>
  <c r="CI70"/>
  <c r="BZ70" s="1"/>
  <c r="CI64"/>
  <c r="BZ64" s="1"/>
  <c r="CI91"/>
  <c r="BZ91" s="1"/>
  <c r="CI61"/>
  <c r="BZ61" s="1"/>
  <c r="CI19"/>
  <c r="BZ19" s="1"/>
  <c r="CI55"/>
  <c r="BZ55" s="1"/>
  <c r="CI10"/>
  <c r="BZ10" s="1"/>
  <c r="CI46"/>
  <c r="BZ46" s="1"/>
  <c r="CI85"/>
  <c r="BZ85" s="1"/>
  <c r="CI40"/>
  <c r="BZ40" s="1"/>
  <c r="CI106"/>
  <c r="BZ106" s="1"/>
  <c r="CI49"/>
  <c r="BZ49" s="1"/>
  <c r="CI79"/>
  <c r="BZ79" s="1"/>
  <c r="CI43"/>
  <c r="BZ43" s="1"/>
  <c r="CI67"/>
  <c r="BZ67" s="1"/>
  <c r="AI42" i="3"/>
  <c r="G272" s="1"/>
  <c r="BS31"/>
  <c r="G603" s="1"/>
  <c r="AQ42"/>
  <c r="G348" s="1"/>
  <c r="AW36"/>
  <c r="G399" s="1"/>
  <c r="T33"/>
  <c r="E130" s="1"/>
  <c r="V31"/>
  <c r="E147" s="1"/>
  <c r="BW34"/>
  <c r="G644" s="1"/>
  <c r="AG40"/>
  <c r="G251" s="1"/>
  <c r="BS35"/>
  <c r="G607" s="1"/>
  <c r="AS35"/>
  <c r="G360" s="1"/>
  <c r="BG38"/>
  <c r="G496" s="1"/>
  <c r="BO34"/>
  <c r="G568" s="1"/>
  <c r="BS39"/>
  <c r="G611" s="1"/>
  <c r="BB29"/>
  <c r="E449" s="1"/>
  <c r="M30"/>
  <c r="G51" s="1"/>
  <c r="M32"/>
  <c r="G53" s="1"/>
  <c r="BU36"/>
  <c r="G627" s="1"/>
  <c r="BB39"/>
  <c r="E459" s="1"/>
  <c r="BE40"/>
  <c r="G479" s="1"/>
  <c r="AY38"/>
  <c r="G420" s="1"/>
  <c r="BM32"/>
  <c r="G547" s="1"/>
  <c r="BB37"/>
  <c r="E457" s="1"/>
  <c r="BB33"/>
  <c r="E453" s="1"/>
  <c r="AN28"/>
  <c r="E315" s="1"/>
  <c r="AS31"/>
  <c r="G356" s="1"/>
  <c r="P34"/>
  <c r="E93" s="1"/>
  <c r="P42"/>
  <c r="E101" s="1"/>
  <c r="N31"/>
  <c r="E71" s="1"/>
  <c r="O30"/>
  <c r="G70" s="1"/>
  <c r="BB41"/>
  <c r="E461" s="1"/>
  <c r="AS39"/>
  <c r="G364" s="1"/>
  <c r="AY25"/>
  <c r="G407" s="1"/>
  <c r="BL25"/>
  <c r="E540" s="1"/>
  <c r="BX34"/>
  <c r="E663" s="1"/>
  <c r="BX32"/>
  <c r="E661" s="1"/>
  <c r="BM28"/>
  <c r="G543" s="1"/>
  <c r="AE36"/>
  <c r="G228" s="1"/>
  <c r="R29"/>
  <c r="E107" s="1"/>
  <c r="AZ41"/>
  <c r="E442" s="1"/>
  <c r="AT39"/>
  <c r="E383" s="1"/>
  <c r="BA34"/>
  <c r="G435" s="1"/>
  <c r="BR35"/>
  <c r="E607" s="1"/>
  <c r="BP37"/>
  <c r="E590" s="1"/>
  <c r="AV29"/>
  <c r="BZ31"/>
  <c r="E679" s="1"/>
  <c r="AR37"/>
  <c r="E362" s="1"/>
  <c r="CA30"/>
  <c r="G678" s="1"/>
  <c r="BN36"/>
  <c r="E570" s="1"/>
  <c r="BA42"/>
  <c r="G443" s="1"/>
  <c r="BA30"/>
  <c r="G431" s="1"/>
  <c r="AV32"/>
  <c r="E395" s="1"/>
  <c r="BO25"/>
  <c r="G559" s="1"/>
  <c r="BH25"/>
  <c r="E502" s="1"/>
  <c r="T25"/>
  <c r="E122" s="1"/>
  <c r="Z41"/>
  <c r="E195" s="1"/>
  <c r="W25"/>
  <c r="G141" s="1"/>
  <c r="BQ36"/>
  <c r="G589" s="1"/>
  <c r="CA34"/>
  <c r="G682" s="1"/>
  <c r="BI36"/>
  <c r="G513" s="1"/>
  <c r="W42"/>
  <c r="G158" s="1"/>
  <c r="AM38"/>
  <c r="G306" s="1"/>
  <c r="BC34"/>
  <c r="G454" s="1"/>
  <c r="BG30"/>
  <c r="G488" s="1"/>
  <c r="BM41"/>
  <c r="G556" s="1"/>
  <c r="BM37"/>
  <c r="G552" s="1"/>
  <c r="BM33"/>
  <c r="G548" s="1"/>
  <c r="BA29"/>
  <c r="G430" s="1"/>
  <c r="BH39"/>
  <c r="E516" s="1"/>
  <c r="BH35"/>
  <c r="E512" s="1"/>
  <c r="BH31"/>
  <c r="E508" s="1"/>
  <c r="AY41"/>
  <c r="G423" s="1"/>
  <c r="AY37"/>
  <c r="G419" s="1"/>
  <c r="AY33"/>
  <c r="G415" s="1"/>
  <c r="AY29"/>
  <c r="G411" s="1"/>
  <c r="AT26"/>
  <c r="E370" s="1"/>
  <c r="S25"/>
  <c r="G103" s="1"/>
  <c r="BX25"/>
  <c r="E654" s="1"/>
  <c r="BY25"/>
  <c r="G654" s="1"/>
  <c r="AH25"/>
  <c r="E255" s="1"/>
  <c r="P38"/>
  <c r="E97" s="1"/>
  <c r="BU29"/>
  <c r="G620" s="1"/>
  <c r="BU30"/>
  <c r="G621" s="1"/>
  <c r="AM25"/>
  <c r="G293" s="1"/>
  <c r="L25"/>
  <c r="E46" s="1"/>
  <c r="M26"/>
  <c r="G47" s="1"/>
  <c r="U32"/>
  <c r="G129" s="1"/>
  <c r="O34"/>
  <c r="G74" s="1"/>
  <c r="BJ35"/>
  <c r="E531" s="1"/>
  <c r="AB41"/>
  <c r="E214" s="1"/>
  <c r="BH33"/>
  <c r="E510" s="1"/>
  <c r="BN40"/>
  <c r="E574" s="1"/>
  <c r="BN32"/>
  <c r="E566" s="1"/>
  <c r="BA38"/>
  <c r="G439" s="1"/>
  <c r="AV40"/>
  <c r="E403" s="1"/>
  <c r="AV36"/>
  <c r="E399" s="1"/>
  <c r="AZ32"/>
  <c r="E433" s="1"/>
  <c r="X25"/>
  <c r="E160" s="1"/>
  <c r="AZ25"/>
  <c r="E426" s="1"/>
  <c r="V36"/>
  <c r="E152" s="1"/>
  <c r="BX36"/>
  <c r="E665" s="1"/>
  <c r="P25"/>
  <c r="E84" s="1"/>
  <c r="L26"/>
  <c r="E47" s="1"/>
  <c r="BA40"/>
  <c r="G441" s="1"/>
  <c r="P33"/>
  <c r="E92" s="1"/>
  <c r="AU42"/>
  <c r="G386" s="1"/>
  <c r="BK38"/>
  <c r="G534" s="1"/>
  <c r="Z31"/>
  <c r="E185" s="1"/>
  <c r="AS40"/>
  <c r="G365" s="1"/>
  <c r="BY32"/>
  <c r="G661" s="1"/>
  <c r="M40"/>
  <c r="G61" s="1"/>
  <c r="AV41"/>
  <c r="E404" s="1"/>
  <c r="BL37"/>
  <c r="E552" s="1"/>
  <c r="CB33"/>
  <c r="E700" s="1"/>
  <c r="AN29"/>
  <c r="E316" s="1"/>
  <c r="BF39"/>
  <c r="E497" s="1"/>
  <c r="BV35"/>
  <c r="E645" s="1"/>
  <c r="Y32"/>
  <c r="G167" s="1"/>
  <c r="AN41"/>
  <c r="E328" s="1"/>
  <c r="BD37"/>
  <c r="E476" s="1"/>
  <c r="BT33"/>
  <c r="E624" s="1"/>
  <c r="CB42"/>
  <c r="E709" s="1"/>
  <c r="AH39"/>
  <c r="E269" s="1"/>
  <c r="AX35"/>
  <c r="E417" s="1"/>
  <c r="BN31"/>
  <c r="E565" s="1"/>
  <c r="BT42"/>
  <c r="E633" s="1"/>
  <c r="BT38"/>
  <c r="E629" s="1"/>
  <c r="BT34"/>
  <c r="E625" s="1"/>
  <c r="BT30"/>
  <c r="E621" s="1"/>
  <c r="BG40"/>
  <c r="G498" s="1"/>
  <c r="BG36"/>
  <c r="G494" s="1"/>
  <c r="BG32"/>
  <c r="G490" s="1"/>
  <c r="AT42"/>
  <c r="E386" s="1"/>
  <c r="AT38"/>
  <c r="E382" s="1"/>
  <c r="AT34"/>
  <c r="E378" s="1"/>
  <c r="AT30"/>
  <c r="E374" s="1"/>
  <c r="AS27"/>
  <c r="G352" s="1"/>
  <c r="AI25"/>
  <c r="G255" s="1"/>
  <c r="BS26"/>
  <c r="G598" s="1"/>
  <c r="BO27"/>
  <c r="G561" s="1"/>
  <c r="AB27"/>
  <c r="E200" s="1"/>
  <c r="V40"/>
  <c r="E156" s="1"/>
  <c r="V32"/>
  <c r="E148" s="1"/>
  <c r="Z33"/>
  <c r="E187" s="1"/>
  <c r="BP36"/>
  <c r="E589" s="1"/>
  <c r="AB25"/>
  <c r="E198" s="1"/>
  <c r="BC25"/>
  <c r="G445" s="1"/>
  <c r="CB25"/>
  <c r="E692" s="1"/>
  <c r="BU38"/>
  <c r="G629" s="1"/>
  <c r="BX40"/>
  <c r="E669" s="1"/>
  <c r="BS25"/>
  <c r="G597" s="1"/>
  <c r="AN25"/>
  <c r="E312" s="1"/>
  <c r="AF25"/>
  <c r="E236" s="1"/>
  <c r="M27"/>
  <c r="G48" s="1"/>
  <c r="BP41"/>
  <c r="E594" s="1"/>
  <c r="BJ39"/>
  <c r="E535" s="1"/>
  <c r="BM36"/>
  <c r="G551" s="1"/>
  <c r="Q37"/>
  <c r="G96" s="1"/>
  <c r="BQ34"/>
  <c r="G587" s="1"/>
  <c r="BJ38"/>
  <c r="E534" s="1"/>
  <c r="BO33"/>
  <c r="G567" s="1"/>
  <c r="BI31"/>
  <c r="G508" s="1"/>
  <c r="AZ36"/>
  <c r="E437" s="1"/>
  <c r="BD28"/>
  <c r="E467" s="1"/>
  <c r="BI27"/>
  <c r="G504" s="1"/>
  <c r="BJ26"/>
  <c r="E522" s="1"/>
  <c r="AX27"/>
  <c r="E409" s="1"/>
  <c r="AT28"/>
  <c r="E372" s="1"/>
  <c r="BD26"/>
  <c r="E465" s="1"/>
  <c r="BD39"/>
  <c r="E478" s="1"/>
  <c r="BX27"/>
  <c r="E656" s="1"/>
  <c r="Q26"/>
  <c r="G85" s="1"/>
  <c r="AJ42"/>
  <c r="E291" s="1"/>
  <c r="AL40"/>
  <c r="E308" s="1"/>
  <c r="AJ38"/>
  <c r="E287" s="1"/>
  <c r="AL36"/>
  <c r="E304" s="1"/>
  <c r="AJ34"/>
  <c r="E283" s="1"/>
  <c r="AL32"/>
  <c r="E300" s="1"/>
  <c r="X30"/>
  <c r="E165" s="1"/>
  <c r="Y42"/>
  <c r="G177" s="1"/>
  <c r="T39"/>
  <c r="E136" s="1"/>
  <c r="CA36"/>
  <c r="G684" s="1"/>
  <c r="Y34"/>
  <c r="G169" s="1"/>
  <c r="T31"/>
  <c r="E128" s="1"/>
  <c r="R42"/>
  <c r="E120" s="1"/>
  <c r="R38"/>
  <c r="E116" s="1"/>
  <c r="R34"/>
  <c r="E112" s="1"/>
  <c r="R30"/>
  <c r="E108" s="1"/>
  <c r="Q27"/>
  <c r="G86" s="1"/>
  <c r="BG28"/>
  <c r="G486" s="1"/>
  <c r="M42"/>
  <c r="G63" s="1"/>
  <c r="BG42"/>
  <c r="G500" s="1"/>
  <c r="BQ40"/>
  <c r="G593" s="1"/>
  <c r="BW38"/>
  <c r="G648" s="1"/>
  <c r="P37"/>
  <c r="E96" s="1"/>
  <c r="V35"/>
  <c r="E151" s="1"/>
  <c r="AF33"/>
  <c r="E244" s="1"/>
  <c r="AL31"/>
  <c r="E299" s="1"/>
  <c r="BT29"/>
  <c r="E620" s="1"/>
  <c r="BU40"/>
  <c r="G631" s="1"/>
  <c r="CA38"/>
  <c r="G686" s="1"/>
  <c r="T37"/>
  <c r="E134" s="1"/>
  <c r="AE34"/>
  <c r="G226" s="1"/>
  <c r="AO32"/>
  <c r="G319" s="1"/>
  <c r="CB29"/>
  <c r="E696" s="1"/>
  <c r="BD41"/>
  <c r="E480" s="1"/>
  <c r="BO38"/>
  <c r="G572" s="1"/>
  <c r="BZ35"/>
  <c r="E683" s="1"/>
  <c r="S34"/>
  <c r="G112" s="1"/>
  <c r="X33"/>
  <c r="E168" s="1"/>
  <c r="AD31"/>
  <c r="E223" s="1"/>
  <c r="AM42"/>
  <c r="G310" s="1"/>
  <c r="AW40"/>
  <c r="G403" s="1"/>
  <c r="BC38"/>
  <c r="G458" s="1"/>
  <c r="BN35"/>
  <c r="E569" s="1"/>
  <c r="BX33"/>
  <c r="E662" s="1"/>
  <c r="Q32"/>
  <c r="G91" s="1"/>
  <c r="AF29"/>
  <c r="E240" s="1"/>
  <c r="AJ29"/>
  <c r="E278" s="1"/>
  <c r="Q41"/>
  <c r="G100" s="1"/>
  <c r="W39"/>
  <c r="G155" s="1"/>
  <c r="R36"/>
  <c r="E114" s="1"/>
  <c r="CC33"/>
  <c r="G700" s="1"/>
  <c r="R32"/>
  <c r="E110" s="1"/>
  <c r="BQ29"/>
  <c r="G582" s="1"/>
  <c r="BR41"/>
  <c r="E613" s="1"/>
  <c r="CB39"/>
  <c r="E706" s="1"/>
  <c r="BR37"/>
  <c r="E609" s="1"/>
  <c r="CB35"/>
  <c r="E702" s="1"/>
  <c r="BW32"/>
  <c r="G642" s="1"/>
  <c r="BQ30"/>
  <c r="G583" s="1"/>
  <c r="BJ42"/>
  <c r="E538" s="1"/>
  <c r="BT40"/>
  <c r="E631" s="1"/>
  <c r="BO37"/>
  <c r="G571" s="1"/>
  <c r="BI35"/>
  <c r="G512" s="1"/>
  <c r="BT32"/>
  <c r="E623" s="1"/>
  <c r="BO29"/>
  <c r="G563" s="1"/>
  <c r="M35"/>
  <c r="G56" s="1"/>
  <c r="M28"/>
  <c r="G49" s="1"/>
  <c r="L38"/>
  <c r="E59" s="1"/>
  <c r="L27"/>
  <c r="E48" s="1"/>
  <c r="BW42"/>
  <c r="G652" s="1"/>
  <c r="CB41"/>
  <c r="E708" s="1"/>
  <c r="P41"/>
  <c r="E100" s="1"/>
  <c r="U40"/>
  <c r="G137" s="1"/>
  <c r="V39"/>
  <c r="E155" s="1"/>
  <c r="AA38"/>
  <c r="G192" s="1"/>
  <c r="AF37"/>
  <c r="E248" s="1"/>
  <c r="AK36"/>
  <c r="G285" s="1"/>
  <c r="AL35"/>
  <c r="E303" s="1"/>
  <c r="AQ34"/>
  <c r="G340" s="1"/>
  <c r="AV33"/>
  <c r="E396" s="1"/>
  <c r="BA32"/>
  <c r="G433" s="1"/>
  <c r="BB31"/>
  <c r="E451" s="1"/>
  <c r="AI30"/>
  <c r="G260" s="1"/>
  <c r="CA42"/>
  <c r="G690" s="1"/>
  <c r="O42"/>
  <c r="G82" s="1"/>
  <c r="T41"/>
  <c r="E138" s="1"/>
  <c r="Y40"/>
  <c r="G175" s="1"/>
  <c r="Z39"/>
  <c r="E193" s="1"/>
  <c r="AE38"/>
  <c r="G230" s="1"/>
  <c r="AJ37"/>
  <c r="E286" s="1"/>
  <c r="AO36"/>
  <c r="G323" s="1"/>
  <c r="AP35"/>
  <c r="E341" s="1"/>
  <c r="AU34"/>
  <c r="G378" s="1"/>
  <c r="AZ33"/>
  <c r="E434" s="1"/>
  <c r="BE32"/>
  <c r="G471" s="1"/>
  <c r="BF31"/>
  <c r="E489" s="1"/>
  <c r="AQ30"/>
  <c r="G336" s="1"/>
  <c r="BO42"/>
  <c r="G576" s="1"/>
  <c r="BT41"/>
  <c r="E632" s="1"/>
  <c r="BY40"/>
  <c r="G669" s="1"/>
  <c r="BZ39"/>
  <c r="E687" s="1"/>
  <c r="N39"/>
  <c r="E79" s="1"/>
  <c r="S38"/>
  <c r="G116" s="1"/>
  <c r="X37"/>
  <c r="E172" s="1"/>
  <c r="AC36"/>
  <c r="G209" s="1"/>
  <c r="AD35"/>
  <c r="E227" s="1"/>
  <c r="AI34"/>
  <c r="G264" s="1"/>
  <c r="AN33"/>
  <c r="E320" s="1"/>
  <c r="AS32"/>
  <c r="G357" s="1"/>
  <c r="AT31"/>
  <c r="E375" s="1"/>
  <c r="S30"/>
  <c r="G108" s="1"/>
  <c r="BC42"/>
  <c r="G462" s="1"/>
  <c r="BH41"/>
  <c r="E518" s="1"/>
  <c r="BM40"/>
  <c r="G555" s="1"/>
  <c r="BN39"/>
  <c r="E573" s="1"/>
  <c r="BS38"/>
  <c r="G610" s="1"/>
  <c r="BX37"/>
  <c r="E666" s="1"/>
  <c r="CC36"/>
  <c r="G703" s="1"/>
  <c r="Q36"/>
  <c r="G95" s="1"/>
  <c r="R35"/>
  <c r="E113" s="1"/>
  <c r="W34"/>
  <c r="G150" s="1"/>
  <c r="AB33"/>
  <c r="E206" s="1"/>
  <c r="AG32"/>
  <c r="G243" s="1"/>
  <c r="AH31"/>
  <c r="E261" s="1"/>
  <c r="BL29"/>
  <c r="E544" s="1"/>
  <c r="AU30"/>
  <c r="G374" s="1"/>
  <c r="AZ29"/>
  <c r="E430" s="1"/>
  <c r="AF42"/>
  <c r="E253" s="1"/>
  <c r="AG41"/>
  <c r="G252" s="1"/>
  <c r="AH40"/>
  <c r="E270" s="1"/>
  <c r="AM39"/>
  <c r="G307" s="1"/>
  <c r="AF38"/>
  <c r="E249" s="1"/>
  <c r="AG37"/>
  <c r="G248" s="1"/>
  <c r="AH36"/>
  <c r="E266" s="1"/>
  <c r="AM35"/>
  <c r="G303" s="1"/>
  <c r="AF34"/>
  <c r="E245" s="1"/>
  <c r="AG33"/>
  <c r="G244" s="1"/>
  <c r="AH32"/>
  <c r="E262" s="1"/>
  <c r="AM31"/>
  <c r="G299" s="1"/>
  <c r="P30"/>
  <c r="E89" s="1"/>
  <c r="U29"/>
  <c r="G126" s="1"/>
  <c r="U42"/>
  <c r="G139" s="1"/>
  <c r="V41"/>
  <c r="E157" s="1"/>
  <c r="AA40"/>
  <c r="G194" s="1"/>
  <c r="P39"/>
  <c r="E98" s="1"/>
  <c r="U38"/>
  <c r="G135" s="1"/>
  <c r="V37"/>
  <c r="E153" s="1"/>
  <c r="AA36"/>
  <c r="G190" s="1"/>
  <c r="P35"/>
  <c r="E94" s="1"/>
  <c r="U34"/>
  <c r="G131" s="1"/>
  <c r="V33"/>
  <c r="E149" s="1"/>
  <c r="AA32"/>
  <c r="G186" s="1"/>
  <c r="P31"/>
  <c r="E90" s="1"/>
  <c r="U30"/>
  <c r="G127" s="1"/>
  <c r="BZ42"/>
  <c r="E690" s="1"/>
  <c r="N42"/>
  <c r="E82" s="1"/>
  <c r="S41"/>
  <c r="G119" s="1"/>
  <c r="BY39"/>
  <c r="G668" s="1"/>
  <c r="BZ38"/>
  <c r="E686" s="1"/>
  <c r="N38"/>
  <c r="E78" s="1"/>
  <c r="S37"/>
  <c r="G115" s="1"/>
  <c r="BY35"/>
  <c r="G664" s="1"/>
  <c r="BZ34"/>
  <c r="E682" s="1"/>
  <c r="N34"/>
  <c r="E74" s="1"/>
  <c r="S33"/>
  <c r="G111" s="1"/>
  <c r="BY31"/>
  <c r="G660" s="1"/>
  <c r="BZ30"/>
  <c r="E678" s="1"/>
  <c r="N30"/>
  <c r="E70" s="1"/>
  <c r="AZ40"/>
  <c r="E441" s="1"/>
  <c r="BT28"/>
  <c r="E619" s="1"/>
  <c r="BY27"/>
  <c r="G656" s="1"/>
  <c r="BZ26"/>
  <c r="E674" s="1"/>
  <c r="N26"/>
  <c r="E66" s="1"/>
  <c r="BN27"/>
  <c r="E561" s="1"/>
  <c r="BJ28"/>
  <c r="E524" s="1"/>
  <c r="BT26"/>
  <c r="E617" s="1"/>
  <c r="W28"/>
  <c r="G144" s="1"/>
  <c r="AG26"/>
  <c r="G237" s="1"/>
  <c r="U41"/>
  <c r="G138" s="1"/>
  <c r="AA39"/>
  <c r="G193" s="1"/>
  <c r="U37"/>
  <c r="G134" s="1"/>
  <c r="AA35"/>
  <c r="G189" s="1"/>
  <c r="U33"/>
  <c r="G130" s="1"/>
  <c r="AA31"/>
  <c r="G185" s="1"/>
  <c r="BU42"/>
  <c r="G633" s="1"/>
  <c r="AE40"/>
  <c r="G232" s="1"/>
  <c r="Z37"/>
  <c r="E191" s="1"/>
  <c r="BU34"/>
  <c r="G625" s="1"/>
  <c r="AE32"/>
  <c r="G224" s="1"/>
  <c r="BN42"/>
  <c r="E576" s="1"/>
  <c r="BN38"/>
  <c r="E572" s="1"/>
  <c r="BN34"/>
  <c r="E568" s="1"/>
  <c r="BN30"/>
  <c r="E564" s="1"/>
  <c r="BM27"/>
  <c r="G542" s="1"/>
  <c r="AK28"/>
  <c r="G277" s="1"/>
  <c r="AB34"/>
  <c r="E207" s="1"/>
  <c r="L42"/>
  <c r="E63" s="1"/>
  <c r="M25"/>
  <c r="G46" s="1"/>
  <c r="BL41"/>
  <c r="E556" s="1"/>
  <c r="BR39"/>
  <c r="E611" s="1"/>
  <c r="CB37"/>
  <c r="E704" s="1"/>
  <c r="U36"/>
  <c r="G133" s="1"/>
  <c r="AA34"/>
  <c r="G188" s="1"/>
  <c r="AK32"/>
  <c r="G281" s="1"/>
  <c r="BK42"/>
  <c r="G538" s="1"/>
  <c r="BV39"/>
  <c r="E649" s="1"/>
  <c r="O38"/>
  <c r="G78" s="1"/>
  <c r="Y36"/>
  <c r="G171" s="1"/>
  <c r="Z35"/>
  <c r="E189" s="1"/>
  <c r="AJ33"/>
  <c r="E282" s="1"/>
  <c r="AP31"/>
  <c r="E337" s="1"/>
  <c r="AY42"/>
  <c r="G424" s="1"/>
  <c r="BI40"/>
  <c r="G517" s="1"/>
  <c r="BT37"/>
  <c r="E628" s="1"/>
  <c r="BY36"/>
  <c r="G665" s="1"/>
  <c r="N35"/>
  <c r="E75" s="1"/>
  <c r="AC32"/>
  <c r="G205" s="1"/>
  <c r="BD29"/>
  <c r="E468" s="1"/>
  <c r="AR41"/>
  <c r="E366" s="1"/>
  <c r="AX39"/>
  <c r="E421" s="1"/>
  <c r="BH37"/>
  <c r="E514" s="1"/>
  <c r="BS34"/>
  <c r="G606" s="1"/>
  <c r="CC32"/>
  <c r="G699" s="1"/>
  <c r="R31"/>
  <c r="E109" s="1"/>
  <c r="AE30"/>
  <c r="G222" s="1"/>
  <c r="CC41"/>
  <c r="G708" s="1"/>
  <c r="R40"/>
  <c r="E118" s="1"/>
  <c r="CC37"/>
  <c r="G704" s="1"/>
  <c r="W35"/>
  <c r="G151" s="1"/>
  <c r="Q33"/>
  <c r="G92" s="1"/>
  <c r="W31"/>
  <c r="G147" s="1"/>
  <c r="BQ42"/>
  <c r="G595" s="1"/>
  <c r="BW40"/>
  <c r="G650" s="1"/>
  <c r="BQ38"/>
  <c r="G591" s="1"/>
  <c r="BW36"/>
  <c r="G646" s="1"/>
  <c r="BR33"/>
  <c r="E605" s="1"/>
  <c r="CB31"/>
  <c r="E698" s="1"/>
  <c r="BR29"/>
  <c r="E601" s="1"/>
  <c r="BO41"/>
  <c r="G575" s="1"/>
  <c r="BI39"/>
  <c r="G516" s="1"/>
  <c r="BT36"/>
  <c r="E627" s="1"/>
  <c r="BJ34"/>
  <c r="E530" s="1"/>
  <c r="BJ30"/>
  <c r="E526" s="1"/>
  <c r="M41"/>
  <c r="G62" s="1"/>
  <c r="M38"/>
  <c r="G59" s="1"/>
  <c r="L36"/>
  <c r="E57" s="1"/>
  <c r="M37"/>
  <c r="G58" s="1"/>
  <c r="L34"/>
  <c r="E55" s="1"/>
  <c r="AA42"/>
  <c r="G196" s="1"/>
  <c r="AF41"/>
  <c r="E252" s="1"/>
  <c r="AK40"/>
  <c r="G289" s="1"/>
  <c r="AL39"/>
  <c r="E307" s="1"/>
  <c r="AQ38"/>
  <c r="G344" s="1"/>
  <c r="AV37"/>
  <c r="E400" s="1"/>
  <c r="BA36"/>
  <c r="G437" s="1"/>
  <c r="BB35"/>
  <c r="E455" s="1"/>
  <c r="BG34"/>
  <c r="G492" s="1"/>
  <c r="BL33"/>
  <c r="E548" s="1"/>
  <c r="BQ32"/>
  <c r="G585" s="1"/>
  <c r="BR31"/>
  <c r="E603" s="1"/>
  <c r="BO30"/>
  <c r="G564" s="1"/>
  <c r="AV42"/>
  <c r="E405" s="1"/>
  <c r="AE42"/>
  <c r="G234" s="1"/>
  <c r="AJ41"/>
  <c r="E290" s="1"/>
  <c r="AO40"/>
  <c r="G327" s="1"/>
  <c r="AP39"/>
  <c r="E345" s="1"/>
  <c r="AU38"/>
  <c r="G382" s="1"/>
  <c r="AZ37"/>
  <c r="E438" s="1"/>
  <c r="BE36"/>
  <c r="G475" s="1"/>
  <c r="BF35"/>
  <c r="E493" s="1"/>
  <c r="BK34"/>
  <c r="G530" s="1"/>
  <c r="BP33"/>
  <c r="E586" s="1"/>
  <c r="BU32"/>
  <c r="G623" s="1"/>
  <c r="BV31"/>
  <c r="E641" s="1"/>
  <c r="BW30"/>
  <c r="G640" s="1"/>
  <c r="BP42"/>
  <c r="E595" s="1"/>
  <c r="S42"/>
  <c r="G120" s="1"/>
  <c r="X41"/>
  <c r="E176" s="1"/>
  <c r="AC40"/>
  <c r="G213" s="1"/>
  <c r="AD39"/>
  <c r="E231" s="1"/>
  <c r="AI38"/>
  <c r="G268" s="1"/>
  <c r="AN37"/>
  <c r="E324" s="1"/>
  <c r="AS36"/>
  <c r="G361" s="1"/>
  <c r="AT35"/>
  <c r="E379" s="1"/>
  <c r="AY34"/>
  <c r="G416" s="1"/>
  <c r="BD33"/>
  <c r="E472" s="1"/>
  <c r="BI32"/>
  <c r="G509" s="1"/>
  <c r="BJ31"/>
  <c r="E527" s="1"/>
  <c r="AY30"/>
  <c r="G412" s="1"/>
  <c r="BS42"/>
  <c r="G614" s="1"/>
  <c r="BX41"/>
  <c r="E670" s="1"/>
  <c r="CC40"/>
  <c r="G707" s="1"/>
  <c r="Q40"/>
  <c r="G99" s="1"/>
  <c r="R39"/>
  <c r="E117" s="1"/>
  <c r="W38"/>
  <c r="G154" s="1"/>
  <c r="AB37"/>
  <c r="E210" s="1"/>
  <c r="AG36"/>
  <c r="G247" s="1"/>
  <c r="AH35"/>
  <c r="E265" s="1"/>
  <c r="AM34"/>
  <c r="G302" s="1"/>
  <c r="AR33"/>
  <c r="E358" s="1"/>
  <c r="AW32"/>
  <c r="G395" s="1"/>
  <c r="AX31"/>
  <c r="E413" s="1"/>
  <c r="AA30"/>
  <c r="G184" s="1"/>
  <c r="BK30"/>
  <c r="G526" s="1"/>
  <c r="BP29"/>
  <c r="E582" s="1"/>
  <c r="AZ42"/>
  <c r="E443" s="1"/>
  <c r="AW41"/>
  <c r="G404" s="1"/>
  <c r="AX40"/>
  <c r="E422" s="1"/>
  <c r="BC39"/>
  <c r="G459" s="1"/>
  <c r="AZ38"/>
  <c r="E439" s="1"/>
  <c r="AW37"/>
  <c r="G400" s="1"/>
  <c r="AX36"/>
  <c r="E418" s="1"/>
  <c r="BC35"/>
  <c r="G455" s="1"/>
  <c r="AZ34"/>
  <c r="E435" s="1"/>
  <c r="AW33"/>
  <c r="G396" s="1"/>
  <c r="AX32"/>
  <c r="E414" s="1"/>
  <c r="BC31"/>
  <c r="G451" s="1"/>
  <c r="AV30"/>
  <c r="E393" s="1"/>
  <c r="AK29"/>
  <c r="G278" s="1"/>
  <c r="AK42"/>
  <c r="G291" s="1"/>
  <c r="AL41"/>
  <c r="E309" s="1"/>
  <c r="AQ40"/>
  <c r="G346" s="1"/>
  <c r="AJ39"/>
  <c r="E288" s="1"/>
  <c r="AK38"/>
  <c r="G287" s="1"/>
  <c r="AL37"/>
  <c r="E305" s="1"/>
  <c r="AQ36"/>
  <c r="G342" s="1"/>
  <c r="AJ35"/>
  <c r="E284" s="1"/>
  <c r="AK34"/>
  <c r="G283" s="1"/>
  <c r="AL33"/>
  <c r="E301" s="1"/>
  <c r="AQ32"/>
  <c r="G338" s="1"/>
  <c r="AJ31"/>
  <c r="E280" s="1"/>
  <c r="AK30"/>
  <c r="G279" s="1"/>
  <c r="AL29"/>
  <c r="E297" s="1"/>
  <c r="AD42"/>
  <c r="E234" s="1"/>
  <c r="AI41"/>
  <c r="G271" s="1"/>
  <c r="AB40"/>
  <c r="E213" s="1"/>
  <c r="AC39"/>
  <c r="G212" s="1"/>
  <c r="AD38"/>
  <c r="E230" s="1"/>
  <c r="AI37"/>
  <c r="G267" s="1"/>
  <c r="AB36"/>
  <c r="E209" s="1"/>
  <c r="AC35"/>
  <c r="G208" s="1"/>
  <c r="AD34"/>
  <c r="E226" s="1"/>
  <c r="AI33"/>
  <c r="G263" s="1"/>
  <c r="AB32"/>
  <c r="E205" s="1"/>
  <c r="AC31"/>
  <c r="G204" s="1"/>
  <c r="AD30"/>
  <c r="E222" s="1"/>
  <c r="AI29"/>
  <c r="G259" s="1"/>
  <c r="S29"/>
  <c r="G107" s="1"/>
  <c r="X28"/>
  <c r="E163" s="1"/>
  <c r="AC27"/>
  <c r="G200" s="1"/>
  <c r="AD26"/>
  <c r="E218" s="1"/>
  <c r="AW28"/>
  <c r="G391" s="1"/>
  <c r="BC26"/>
  <c r="G446" s="1"/>
  <c r="BX30"/>
  <c r="E659" s="1"/>
  <c r="AY27"/>
  <c r="G409" s="1"/>
  <c r="BI25"/>
  <c r="G502" s="1"/>
  <c r="BS28"/>
  <c r="G600" s="1"/>
  <c r="CC26"/>
  <c r="G693" s="1"/>
  <c r="R25"/>
  <c r="E103" s="1"/>
  <c r="AK41"/>
  <c r="G290" s="1"/>
  <c r="AQ39"/>
  <c r="G345" s="1"/>
  <c r="AK37"/>
  <c r="G286" s="1"/>
  <c r="AQ35"/>
  <c r="G341" s="1"/>
  <c r="AK33"/>
  <c r="G282" s="1"/>
  <c r="AQ31"/>
  <c r="G337" s="1"/>
  <c r="Y29"/>
  <c r="G164" s="1"/>
  <c r="CA40"/>
  <c r="G688" s="1"/>
  <c r="Y38"/>
  <c r="G173" s="1"/>
  <c r="T35"/>
  <c r="E132" s="1"/>
  <c r="CA32"/>
  <c r="G680" s="1"/>
  <c r="Y30"/>
  <c r="G165" s="1"/>
  <c r="CC39"/>
  <c r="G706" s="1"/>
  <c r="CC35"/>
  <c r="G702" s="1"/>
  <c r="CC31"/>
  <c r="G698" s="1"/>
  <c r="BX28"/>
  <c r="E657" s="1"/>
  <c r="BA28"/>
  <c r="G429" s="1"/>
  <c r="W30"/>
  <c r="G146" s="1"/>
  <c r="AH28"/>
  <c r="E258" s="1"/>
  <c r="AE35"/>
  <c r="G227" s="1"/>
  <c r="AR30"/>
  <c r="E355" s="1"/>
  <c r="BT35"/>
  <c r="E626" s="1"/>
  <c r="AN38"/>
  <c r="E325" s="1"/>
  <c r="Z29"/>
  <c r="E183" s="1"/>
  <c r="W41"/>
  <c r="G157" s="1"/>
  <c r="Q39"/>
  <c r="G98" s="1"/>
  <c r="W37"/>
  <c r="G153" s="1"/>
  <c r="Q35"/>
  <c r="G94" s="1"/>
  <c r="W33"/>
  <c r="G149" s="1"/>
  <c r="Q31"/>
  <c r="G90" s="1"/>
  <c r="BP40"/>
  <c r="E593" s="1"/>
  <c r="CC27"/>
  <c r="G694" s="1"/>
  <c r="AQ26"/>
  <c r="G332" s="1"/>
  <c r="AR26"/>
  <c r="E351" s="1"/>
  <c r="BR25"/>
  <c r="E597" s="1"/>
  <c r="AP40"/>
  <c r="E346" s="1"/>
  <c r="BV41"/>
  <c r="E651" s="1"/>
  <c r="O40"/>
  <c r="G80" s="1"/>
  <c r="BV37"/>
  <c r="E647" s="1"/>
  <c r="O36"/>
  <c r="G76" s="1"/>
  <c r="BV33"/>
  <c r="E643" s="1"/>
  <c r="O32"/>
  <c r="G72" s="1"/>
  <c r="BV29"/>
  <c r="E639" s="1"/>
  <c r="BS41"/>
  <c r="G613" s="1"/>
  <c r="BM39"/>
  <c r="G554" s="1"/>
  <c r="BS37"/>
  <c r="G609" s="1"/>
  <c r="BM35"/>
  <c r="G550" s="1"/>
  <c r="BS33"/>
  <c r="G605" s="1"/>
  <c r="BM31"/>
  <c r="G546" s="1"/>
  <c r="BS29"/>
  <c r="G601" s="1"/>
  <c r="BH28"/>
  <c r="E505" s="1"/>
  <c r="BN26"/>
  <c r="E560" s="1"/>
  <c r="AL27"/>
  <c r="E295" s="1"/>
  <c r="AM27"/>
  <c r="G295" s="1"/>
  <c r="BL27"/>
  <c r="E542" s="1"/>
  <c r="BU41"/>
  <c r="G632" s="1"/>
  <c r="AC29"/>
  <c r="G202" s="1"/>
  <c r="Y33"/>
  <c r="G168" s="1"/>
  <c r="P28"/>
  <c r="E87" s="1"/>
  <c r="AU25"/>
  <c r="G369" s="1"/>
  <c r="AN36"/>
  <c r="E323" s="1"/>
  <c r="AW25"/>
  <c r="G388" s="1"/>
  <c r="BQ26"/>
  <c r="G579" s="1"/>
  <c r="AB29"/>
  <c r="E202" s="1"/>
  <c r="Y37"/>
  <c r="G172" s="1"/>
  <c r="AB35"/>
  <c r="E208" s="1"/>
  <c r="BW27"/>
  <c r="G637" s="1"/>
  <c r="AA25"/>
  <c r="G179" s="1"/>
  <c r="BK25"/>
  <c r="G521" s="1"/>
  <c r="AB39"/>
  <c r="E212" s="1"/>
  <c r="BW25"/>
  <c r="G635" s="1"/>
  <c r="N27"/>
  <c r="E67" s="1"/>
  <c r="AQ25"/>
  <c r="G331" s="1"/>
  <c r="AR25"/>
  <c r="E350" s="1"/>
  <c r="CA25"/>
  <c r="G673" s="1"/>
  <c r="O25"/>
  <c r="G65" s="1"/>
  <c r="AC30"/>
  <c r="G203" s="1"/>
  <c r="BG25"/>
  <c r="G483" s="1"/>
  <c r="BP25"/>
  <c r="E578" s="1"/>
  <c r="AV25"/>
  <c r="E388" s="1"/>
  <c r="AE25"/>
  <c r="G217" s="1"/>
  <c r="AJ25"/>
  <c r="E274" s="1"/>
  <c r="BD25"/>
  <c r="E464" s="1"/>
  <c r="BT25"/>
  <c r="E616" s="1"/>
  <c r="R26"/>
  <c r="E104" s="1"/>
  <c r="BB27"/>
  <c r="E447" s="1"/>
  <c r="BG26"/>
  <c r="G484" s="1"/>
  <c r="AX28"/>
  <c r="E410" s="1"/>
  <c r="BC27"/>
  <c r="G447" s="1"/>
  <c r="BH26"/>
  <c r="E503" s="1"/>
  <c r="BM25"/>
  <c r="G540" s="1"/>
  <c r="BT39"/>
  <c r="E630" s="1"/>
  <c r="BW28"/>
  <c r="G638" s="1"/>
  <c r="CB27"/>
  <c r="E694" s="1"/>
  <c r="P27"/>
  <c r="E86" s="1"/>
  <c r="U26"/>
  <c r="G123" s="1"/>
  <c r="V25"/>
  <c r="E141" s="1"/>
  <c r="AM30"/>
  <c r="G298" s="1"/>
  <c r="AR29"/>
  <c r="E354" s="1"/>
  <c r="T42"/>
  <c r="E139" s="1"/>
  <c r="BV40"/>
  <c r="E650" s="1"/>
  <c r="AE39"/>
  <c r="G231" s="1"/>
  <c r="AO37"/>
  <c r="G324" s="1"/>
  <c r="AU35"/>
  <c r="G379" s="1"/>
  <c r="AO33"/>
  <c r="G320" s="1"/>
  <c r="AF30"/>
  <c r="E241" s="1"/>
  <c r="AI40"/>
  <c r="G270" s="1"/>
  <c r="AI36"/>
  <c r="G266" s="1"/>
  <c r="AB31"/>
  <c r="E204" s="1"/>
  <c r="P40"/>
  <c r="E99" s="1"/>
  <c r="AA29"/>
  <c r="G183" s="1"/>
  <c r="CC28"/>
  <c r="G695" s="1"/>
  <c r="Q28"/>
  <c r="G87" s="1"/>
  <c r="R27"/>
  <c r="E105" s="1"/>
  <c r="W26"/>
  <c r="G142" s="1"/>
  <c r="BX38"/>
  <c r="E667" s="1"/>
  <c r="BZ28"/>
  <c r="E676" s="1"/>
  <c r="N28"/>
  <c r="E68" s="1"/>
  <c r="S27"/>
  <c r="G105" s="1"/>
  <c r="X26"/>
  <c r="E161" s="1"/>
  <c r="AC25"/>
  <c r="G198" s="1"/>
  <c r="BD31"/>
  <c r="E470" s="1"/>
  <c r="AM28"/>
  <c r="G296" s="1"/>
  <c r="AR27"/>
  <c r="E352" s="1"/>
  <c r="AW26"/>
  <c r="G389" s="1"/>
  <c r="AX25"/>
  <c r="E407" s="1"/>
  <c r="BD42"/>
  <c r="E481" s="1"/>
  <c r="BA41"/>
  <c r="G442" s="1"/>
  <c r="BB40"/>
  <c r="E460" s="1"/>
  <c r="BG39"/>
  <c r="G497" s="1"/>
  <c r="BD38"/>
  <c r="E477" s="1"/>
  <c r="BA37"/>
  <c r="G438" s="1"/>
  <c r="BB36"/>
  <c r="E456" s="1"/>
  <c r="BG35"/>
  <c r="G493" s="1"/>
  <c r="BD34"/>
  <c r="E473" s="1"/>
  <c r="BA33"/>
  <c r="G434" s="1"/>
  <c r="BB32"/>
  <c r="E452" s="1"/>
  <c r="BG31"/>
  <c r="G489" s="1"/>
  <c r="BD30"/>
  <c r="E469" s="1"/>
  <c r="AO29"/>
  <c r="G316" s="1"/>
  <c r="AO42"/>
  <c r="G329" s="1"/>
  <c r="AP41"/>
  <c r="E347" s="1"/>
  <c r="AU40"/>
  <c r="G384" s="1"/>
  <c r="AR39"/>
  <c r="E364" s="1"/>
  <c r="AO38"/>
  <c r="G325" s="1"/>
  <c r="AP37"/>
  <c r="E343" s="1"/>
  <c r="AU36"/>
  <c r="G380" s="1"/>
  <c r="AR35"/>
  <c r="E360" s="1"/>
  <c r="AO34"/>
  <c r="G321" s="1"/>
  <c r="AP33"/>
  <c r="E339" s="1"/>
  <c r="AU32"/>
  <c r="G376" s="1"/>
  <c r="AR31"/>
  <c r="E356" s="1"/>
  <c r="AO30"/>
  <c r="G317" s="1"/>
  <c r="AP29"/>
  <c r="E335" s="1"/>
  <c r="AH42"/>
  <c r="E272" s="1"/>
  <c r="AM41"/>
  <c r="G309" s="1"/>
  <c r="AF40"/>
  <c r="E251" s="1"/>
  <c r="AG39"/>
  <c r="G250" s="1"/>
  <c r="AH38"/>
  <c r="E268" s="1"/>
  <c r="AM37"/>
  <c r="G305" s="1"/>
  <c r="AF36"/>
  <c r="E247" s="1"/>
  <c r="AG35"/>
  <c r="G246" s="1"/>
  <c r="AH34"/>
  <c r="E264" s="1"/>
  <c r="AM33"/>
  <c r="G301" s="1"/>
  <c r="AF32"/>
  <c r="E243" s="1"/>
  <c r="AG31"/>
  <c r="G242" s="1"/>
  <c r="AH30"/>
  <c r="E260" s="1"/>
  <c r="AM29"/>
  <c r="G297" s="1"/>
  <c r="W29"/>
  <c r="G145" s="1"/>
  <c r="AB28"/>
  <c r="E201" s="1"/>
  <c r="AG27"/>
  <c r="G238" s="1"/>
  <c r="AH26"/>
  <c r="E256" s="1"/>
  <c r="BQ28"/>
  <c r="G581" s="1"/>
  <c r="BR27"/>
  <c r="E599" s="1"/>
  <c r="BW26"/>
  <c r="G636" s="1"/>
  <c r="AB38"/>
  <c r="E211" s="1"/>
  <c r="BN28"/>
  <c r="E562" s="1"/>
  <c r="BS27"/>
  <c r="G599" s="1"/>
  <c r="BX26"/>
  <c r="E655" s="1"/>
  <c r="CC25"/>
  <c r="G692" s="1"/>
  <c r="Q25"/>
  <c r="G84" s="1"/>
  <c r="V29"/>
  <c r="E145" s="1"/>
  <c r="AA28"/>
  <c r="G182" s="1"/>
  <c r="AF27"/>
  <c r="E238" s="1"/>
  <c r="AK26"/>
  <c r="G275" s="1"/>
  <c r="AL25"/>
  <c r="E293" s="1"/>
  <c r="BC30"/>
  <c r="G450" s="1"/>
  <c r="BH29"/>
  <c r="E506" s="1"/>
  <c r="AN42"/>
  <c r="E329" s="1"/>
  <c r="Y41"/>
  <c r="G176" s="1"/>
  <c r="AU39"/>
  <c r="G383" s="1"/>
  <c r="BE37"/>
  <c r="G476" s="1"/>
  <c r="Z36"/>
  <c r="E190" s="1"/>
  <c r="T34"/>
  <c r="E131" s="1"/>
  <c r="AU31"/>
  <c r="G375" s="1"/>
  <c r="AD41"/>
  <c r="E233" s="1"/>
  <c r="AD37"/>
  <c r="E229" s="1"/>
  <c r="AI32"/>
  <c r="G262" s="1"/>
  <c r="AA41"/>
  <c r="G195" s="1"/>
  <c r="AA33"/>
  <c r="G187" s="1"/>
  <c r="AG28"/>
  <c r="G239" s="1"/>
  <c r="AH27"/>
  <c r="E257" s="1"/>
  <c r="AM26"/>
  <c r="G294" s="1"/>
  <c r="BX42"/>
  <c r="E671" s="1"/>
  <c r="AJ30"/>
  <c r="E279" s="1"/>
  <c r="AD28"/>
  <c r="E220" s="1"/>
  <c r="AI27"/>
  <c r="G257" s="1"/>
  <c r="AN26"/>
  <c r="E313" s="1"/>
  <c r="AS25"/>
  <c r="G350" s="1"/>
  <c r="BD35"/>
  <c r="E474" s="1"/>
  <c r="BC28"/>
  <c r="G448" s="1"/>
  <c r="BH27"/>
  <c r="E504" s="1"/>
  <c r="BM26"/>
  <c r="G541" s="1"/>
  <c r="BN25"/>
  <c r="E559" s="1"/>
  <c r="BQ41"/>
  <c r="G594" s="1"/>
  <c r="BR40"/>
  <c r="E612" s="1"/>
  <c r="BW39"/>
  <c r="G649" s="1"/>
  <c r="CB38"/>
  <c r="E705" s="1"/>
  <c r="BQ37"/>
  <c r="G590" s="1"/>
  <c r="BR36"/>
  <c r="E608" s="1"/>
  <c r="BW35"/>
  <c r="G645" s="1"/>
  <c r="CB34"/>
  <c r="E701" s="1"/>
  <c r="BQ33"/>
  <c r="G586" s="1"/>
  <c r="BR32"/>
  <c r="E604" s="1"/>
  <c r="BW31"/>
  <c r="G641" s="1"/>
  <c r="CB30"/>
  <c r="E697" s="1"/>
  <c r="BE29"/>
  <c r="G468" s="1"/>
  <c r="BE42"/>
  <c r="G481" s="1"/>
  <c r="BF41"/>
  <c r="E499" s="1"/>
  <c r="BK40"/>
  <c r="G536" s="1"/>
  <c r="BL39"/>
  <c r="E554" s="1"/>
  <c r="BE38"/>
  <c r="G477" s="1"/>
  <c r="BF37"/>
  <c r="E495" s="1"/>
  <c r="BK36"/>
  <c r="G532" s="1"/>
  <c r="BL35"/>
  <c r="E550" s="1"/>
  <c r="BE34"/>
  <c r="G473" s="1"/>
  <c r="BF33"/>
  <c r="E491" s="1"/>
  <c r="BK32"/>
  <c r="G528" s="1"/>
  <c r="BL31"/>
  <c r="E546" s="1"/>
  <c r="BE30"/>
  <c r="G469" s="1"/>
  <c r="BF29"/>
  <c r="E487" s="1"/>
  <c r="AX42"/>
  <c r="E424" s="1"/>
  <c r="BC41"/>
  <c r="G461" s="1"/>
  <c r="BD40"/>
  <c r="E479" s="1"/>
  <c r="AW39"/>
  <c r="G402" s="1"/>
  <c r="AX38"/>
  <c r="E420" s="1"/>
  <c r="BC37"/>
  <c r="G457" s="1"/>
  <c r="BD36"/>
  <c r="E475" s="1"/>
  <c r="AW35"/>
  <c r="G398" s="1"/>
  <c r="AX34"/>
  <c r="E416" s="1"/>
  <c r="BC33"/>
  <c r="G453" s="1"/>
  <c r="BD32"/>
  <c r="E471" s="1"/>
  <c r="AW31"/>
  <c r="G394" s="1"/>
  <c r="AX30"/>
  <c r="E412" s="1"/>
  <c r="BC29"/>
  <c r="G449" s="1"/>
  <c r="BP32"/>
  <c r="E585" s="1"/>
  <c r="AR28"/>
  <c r="E353" s="1"/>
  <c r="AW27"/>
  <c r="G390" s="1"/>
  <c r="AX26"/>
  <c r="E408" s="1"/>
  <c r="P29"/>
  <c r="E88" s="1"/>
  <c r="U28"/>
  <c r="G125" s="1"/>
  <c r="V27"/>
  <c r="E143" s="1"/>
  <c r="AA26"/>
  <c r="G180" s="1"/>
  <c r="AB42"/>
  <c r="E215" s="1"/>
  <c r="Q29"/>
  <c r="G88" s="1"/>
  <c r="R28"/>
  <c r="E106" s="1"/>
  <c r="W27"/>
  <c r="G143" s="1"/>
  <c r="AB26"/>
  <c r="E199" s="1"/>
  <c r="AG25"/>
  <c r="G236" s="1"/>
  <c r="BT31"/>
  <c r="E622" s="1"/>
  <c r="AQ28"/>
  <c r="G334" s="1"/>
  <c r="AV27"/>
  <c r="E390" s="1"/>
  <c r="BA26"/>
  <c r="G427" s="1"/>
  <c r="BB25"/>
  <c r="E445" s="1"/>
  <c r="BS30"/>
  <c r="G602" s="1"/>
  <c r="BX29"/>
  <c r="E658" s="1"/>
  <c r="BL42"/>
  <c r="E557" s="1"/>
  <c r="AO41"/>
  <c r="G328" s="1"/>
  <c r="Z40"/>
  <c r="E194" s="1"/>
  <c r="T38"/>
  <c r="E135" s="1"/>
  <c r="AP36"/>
  <c r="E342" s="1"/>
  <c r="AN34"/>
  <c r="E321" s="1"/>
  <c r="AP32"/>
  <c r="E338" s="1"/>
  <c r="AC42"/>
  <c r="G215" s="1"/>
  <c r="AC38"/>
  <c r="G211" s="1"/>
  <c r="AC34"/>
  <c r="G207" s="1"/>
  <c r="V42"/>
  <c r="E158" s="1"/>
  <c r="U35"/>
  <c r="G132" s="1"/>
  <c r="AD33"/>
  <c r="E225" s="1"/>
  <c r="AD29"/>
  <c r="E221" s="1"/>
  <c r="AL38"/>
  <c r="E306" s="1"/>
  <c r="U31"/>
  <c r="G128" s="1"/>
  <c r="BU28"/>
  <c r="G619" s="1"/>
  <c r="R33"/>
  <c r="E111" s="1"/>
  <c r="AI35"/>
  <c r="G265" s="1"/>
  <c r="BE41"/>
  <c r="G480" s="1"/>
  <c r="BF40"/>
  <c r="E498" s="1"/>
  <c r="BK39"/>
  <c r="G535" s="1"/>
  <c r="BL38"/>
  <c r="E553" s="1"/>
  <c r="BF36"/>
  <c r="E494" s="1"/>
  <c r="BK35"/>
  <c r="G531" s="1"/>
  <c r="BL34"/>
  <c r="E549" s="1"/>
  <c r="BE33"/>
  <c r="G472" s="1"/>
  <c r="BF32"/>
  <c r="E490" s="1"/>
  <c r="BK31"/>
  <c r="G527" s="1"/>
  <c r="BL30"/>
  <c r="E545" s="1"/>
  <c r="AS29"/>
  <c r="G354" s="1"/>
  <c r="AS42"/>
  <c r="G367" s="1"/>
  <c r="AT41"/>
  <c r="E385" s="1"/>
  <c r="AY40"/>
  <c r="G422" s="1"/>
  <c r="AV39"/>
  <c r="E402" s="1"/>
  <c r="AS38"/>
  <c r="G363" s="1"/>
  <c r="AT37"/>
  <c r="E381" s="1"/>
  <c r="AY36"/>
  <c r="G418" s="1"/>
  <c r="AV35"/>
  <c r="E398" s="1"/>
  <c r="AS34"/>
  <c r="G359" s="1"/>
  <c r="AT33"/>
  <c r="E377" s="1"/>
  <c r="AY32"/>
  <c r="G414" s="1"/>
  <c r="AV31"/>
  <c r="E394" s="1"/>
  <c r="AS30"/>
  <c r="G355" s="1"/>
  <c r="AT29"/>
  <c r="E373" s="1"/>
  <c r="AL42"/>
  <c r="E310" s="1"/>
  <c r="AQ41"/>
  <c r="G347" s="1"/>
  <c r="AN40"/>
  <c r="E327" s="1"/>
  <c r="U39"/>
  <c r="G136" s="1"/>
  <c r="AA37"/>
  <c r="G191" s="1"/>
  <c r="AK35"/>
  <c r="G284" s="1"/>
  <c r="AQ33"/>
  <c r="G339" s="1"/>
  <c r="AK31"/>
  <c r="G280" s="1"/>
  <c r="AQ29"/>
  <c r="G335" s="1"/>
  <c r="AF28"/>
  <c r="E239" s="1"/>
  <c r="O26"/>
  <c r="G66" s="1"/>
  <c r="BR28"/>
  <c r="E600" s="1"/>
  <c r="U25"/>
  <c r="G122" s="1"/>
  <c r="BV25"/>
  <c r="E635" s="1"/>
  <c r="AI39"/>
  <c r="G269" s="1"/>
  <c r="R37"/>
  <c r="E115" s="1"/>
  <c r="CA39"/>
  <c r="G687" s="1"/>
  <c r="O39"/>
  <c r="G79" s="1"/>
  <c r="BU37"/>
  <c r="G628" s="1"/>
  <c r="BV36"/>
  <c r="E646" s="1"/>
  <c r="CA35"/>
  <c r="G683" s="1"/>
  <c r="O35"/>
  <c r="G75" s="1"/>
  <c r="BU33"/>
  <c r="G624" s="1"/>
  <c r="BV32"/>
  <c r="E642" s="1"/>
  <c r="CA31"/>
  <c r="G679" s="1"/>
  <c r="O31"/>
  <c r="G71" s="1"/>
  <c r="BI29"/>
  <c r="G506" s="1"/>
  <c r="BI42"/>
  <c r="G519" s="1"/>
  <c r="BJ41"/>
  <c r="E537" s="1"/>
  <c r="BO40"/>
  <c r="G574" s="1"/>
  <c r="BP39"/>
  <c r="E592" s="1"/>
  <c r="BI38"/>
  <c r="G515" s="1"/>
  <c r="BJ37"/>
  <c r="E533" s="1"/>
  <c r="BO36"/>
  <c r="G570" s="1"/>
  <c r="BP35"/>
  <c r="E588" s="1"/>
  <c r="BI34"/>
  <c r="G511" s="1"/>
  <c r="BJ33"/>
  <c r="E529" s="1"/>
  <c r="BO32"/>
  <c r="G566" s="1"/>
  <c r="BP31"/>
  <c r="E584" s="1"/>
  <c r="BI30"/>
  <c r="G507" s="1"/>
  <c r="BJ29"/>
  <c r="E525" s="1"/>
  <c r="BB42"/>
  <c r="E462" s="1"/>
  <c r="BG41"/>
  <c r="G499" s="1"/>
  <c r="BH40"/>
  <c r="E517" s="1"/>
  <c r="AK39"/>
  <c r="G288" s="1"/>
  <c r="AQ37"/>
  <c r="G343" s="1"/>
  <c r="BA35"/>
  <c r="G436" s="1"/>
  <c r="V34"/>
  <c r="E150" s="1"/>
  <c r="P32"/>
  <c r="E91" s="1"/>
  <c r="V30"/>
  <c r="E146" s="1"/>
  <c r="CB28"/>
  <c r="E695" s="1"/>
  <c r="AL26"/>
  <c r="E294" s="1"/>
  <c r="CA26"/>
  <c r="G674" s="1"/>
  <c r="AR38"/>
  <c r="E363" s="1"/>
  <c r="P26"/>
  <c r="E85" s="1"/>
  <c r="T27"/>
  <c r="E124" s="1"/>
  <c r="BJ40"/>
  <c r="E536" s="1"/>
  <c r="AI31"/>
  <c r="G261" s="1"/>
  <c r="AJ40"/>
  <c r="E289" s="1"/>
  <c r="Z32"/>
  <c r="E186" s="1"/>
  <c r="AE31"/>
  <c r="G223" s="1"/>
  <c r="BY29"/>
  <c r="G658" s="1"/>
  <c r="BY42"/>
  <c r="G671" s="1"/>
  <c r="BZ41"/>
  <c r="E689" s="1"/>
  <c r="N41"/>
  <c r="E81" s="1"/>
  <c r="S40"/>
  <c r="G118" s="1"/>
  <c r="BY38"/>
  <c r="G667" s="1"/>
  <c r="BZ37"/>
  <c r="E685" s="1"/>
  <c r="N37"/>
  <c r="E77" s="1"/>
  <c r="S36"/>
  <c r="G114" s="1"/>
  <c r="BY34"/>
  <c r="G663" s="1"/>
  <c r="BZ33"/>
  <c r="E681" s="1"/>
  <c r="N33"/>
  <c r="E73" s="1"/>
  <c r="S32"/>
  <c r="G110" s="1"/>
  <c r="BY30"/>
  <c r="G659" s="1"/>
  <c r="BZ29"/>
  <c r="E677" s="1"/>
  <c r="BR42"/>
  <c r="E614" s="1"/>
  <c r="BW41"/>
  <c r="G651" s="1"/>
  <c r="CB40"/>
  <c r="E707" s="1"/>
  <c r="BA39"/>
  <c r="G440" s="1"/>
  <c r="V38"/>
  <c r="E154" s="1"/>
  <c r="P36"/>
  <c r="E95" s="1"/>
  <c r="AL34"/>
  <c r="E302" s="1"/>
  <c r="AN32"/>
  <c r="E319" s="1"/>
  <c r="AL30"/>
  <c r="E298" s="1"/>
  <c r="T32"/>
  <c r="E129" s="1"/>
  <c r="AK27"/>
  <c r="G276" s="1"/>
  <c r="BV27"/>
  <c r="E637" s="1"/>
  <c r="CB26"/>
  <c r="E693" s="1"/>
  <c r="AE28"/>
  <c r="G220" s="1"/>
  <c r="X42"/>
  <c r="E177" s="1"/>
  <c r="AC33"/>
  <c r="G206" s="1"/>
  <c r="CA41"/>
  <c r="G689" s="1"/>
  <c r="X31"/>
  <c r="E166" s="1"/>
  <c r="AC37"/>
  <c r="G210" s="1"/>
  <c r="R41"/>
  <c r="E119" s="1"/>
  <c r="O37"/>
  <c r="G77" s="1"/>
  <c r="BB38"/>
  <c r="E458" s="1"/>
  <c r="BG37"/>
  <c r="G495" s="1"/>
  <c r="BH36"/>
  <c r="E513" s="1"/>
  <c r="BB34"/>
  <c r="E454" s="1"/>
  <c r="BG33"/>
  <c r="G491" s="1"/>
  <c r="BH32"/>
  <c r="E509" s="1"/>
  <c r="BA31"/>
  <c r="G432" s="1"/>
  <c r="BB30"/>
  <c r="E450" s="1"/>
  <c r="BG29"/>
  <c r="G487" s="1"/>
  <c r="T36"/>
  <c r="E133" s="1"/>
  <c r="AV28"/>
  <c r="E391" s="1"/>
  <c r="BA27"/>
  <c r="G428" s="1"/>
  <c r="BB26"/>
  <c r="E446" s="1"/>
  <c r="T29"/>
  <c r="E126" s="1"/>
  <c r="Y28"/>
  <c r="G163" s="1"/>
  <c r="Z27"/>
  <c r="E181" s="1"/>
  <c r="AE26"/>
  <c r="G218" s="1"/>
  <c r="AR42"/>
  <c r="E367" s="1"/>
  <c r="T30"/>
  <c r="E127" s="1"/>
  <c r="V28"/>
  <c r="E144" s="1"/>
  <c r="AA27"/>
  <c r="G181" s="1"/>
  <c r="AF26"/>
  <c r="E237" s="1"/>
  <c r="AK25"/>
  <c r="G274" s="1"/>
  <c r="X35"/>
  <c r="E170" s="1"/>
  <c r="AU28"/>
  <c r="G372" s="1"/>
  <c r="AZ27"/>
  <c r="E428" s="1"/>
  <c r="Y26"/>
  <c r="G161" s="1"/>
  <c r="AC41"/>
  <c r="G214" s="1"/>
  <c r="AY39"/>
  <c r="G421" s="1"/>
  <c r="BI37"/>
  <c r="G514" s="1"/>
  <c r="BO35"/>
  <c r="G569" s="1"/>
  <c r="BI33"/>
  <c r="G510" s="1"/>
  <c r="BO31"/>
  <c r="G565" s="1"/>
  <c r="Q42"/>
  <c r="G101" s="1"/>
  <c r="Q38"/>
  <c r="G97" s="1"/>
  <c r="Q34"/>
  <c r="G93" s="1"/>
  <c r="Q30"/>
  <c r="G89" s="1"/>
  <c r="CA37"/>
  <c r="G685" s="1"/>
  <c r="O33"/>
  <c r="G73" s="1"/>
  <c r="BQ39"/>
  <c r="G592" s="1"/>
  <c r="BR38"/>
  <c r="E610" s="1"/>
  <c r="BW37"/>
  <c r="G647" s="1"/>
  <c r="CB36"/>
  <c r="E703" s="1"/>
  <c r="BQ35"/>
  <c r="G588" s="1"/>
  <c r="BR34"/>
  <c r="E606" s="1"/>
  <c r="BW33"/>
  <c r="G643" s="1"/>
  <c r="CB32"/>
  <c r="E699" s="1"/>
  <c r="BQ31"/>
  <c r="G584" s="1"/>
  <c r="BR30"/>
  <c r="E602" s="1"/>
  <c r="BW29"/>
  <c r="G639" s="1"/>
  <c r="T40"/>
  <c r="E137" s="1"/>
  <c r="BL28"/>
  <c r="E543" s="1"/>
  <c r="BQ27"/>
  <c r="G580" s="1"/>
  <c r="BR26"/>
  <c r="E598" s="1"/>
  <c r="AO28"/>
  <c r="G315" s="1"/>
  <c r="AP27"/>
  <c r="E333" s="1"/>
  <c r="AU26"/>
  <c r="G370" s="1"/>
  <c r="AZ30"/>
  <c r="E431" s="1"/>
  <c r="AL28"/>
  <c r="E296" s="1"/>
  <c r="AQ27"/>
  <c r="G333" s="1"/>
  <c r="AV26"/>
  <c r="E389" s="1"/>
  <c r="BA25"/>
  <c r="G426" s="1"/>
  <c r="X39"/>
  <c r="E174" s="1"/>
  <c r="BK28"/>
  <c r="G524" s="1"/>
  <c r="BP27"/>
  <c r="E580" s="1"/>
  <c r="BE26"/>
  <c r="G465" s="1"/>
  <c r="Z25"/>
  <c r="E179" s="1"/>
  <c r="AS41"/>
  <c r="G366" s="1"/>
  <c r="BO39"/>
  <c r="G573" s="1"/>
  <c r="X38"/>
  <c r="E173" s="1"/>
  <c r="AD36"/>
  <c r="E228" s="1"/>
  <c r="X34"/>
  <c r="E169" s="1"/>
  <c r="AD32"/>
  <c r="E224" s="1"/>
  <c r="CC42"/>
  <c r="G709" s="1"/>
  <c r="CC38"/>
  <c r="G705" s="1"/>
  <c r="CC34"/>
  <c r="G701" s="1"/>
  <c r="CC30"/>
  <c r="G697" s="1"/>
  <c r="BU39"/>
  <c r="G630" s="1"/>
  <c r="CA33"/>
  <c r="G681" s="1"/>
  <c r="BV26"/>
  <c r="E636" s="1"/>
  <c r="U27"/>
  <c r="G124" s="1"/>
  <c r="V26"/>
  <c r="E142" s="1"/>
  <c r="BE28"/>
  <c r="G467" s="1"/>
  <c r="BF27"/>
  <c r="E485" s="1"/>
  <c r="BK26"/>
  <c r="G522" s="1"/>
  <c r="AR34"/>
  <c r="E359" s="1"/>
  <c r="BB28"/>
  <c r="E448" s="1"/>
  <c r="BG27"/>
  <c r="G485" s="1"/>
  <c r="BL26"/>
  <c r="E541" s="1"/>
  <c r="BQ25"/>
  <c r="G578" s="1"/>
  <c r="CA28"/>
  <c r="G676" s="1"/>
  <c r="O28"/>
  <c r="G68" s="1"/>
  <c r="BU26"/>
  <c r="G617" s="1"/>
  <c r="BF25"/>
  <c r="E483" s="1"/>
  <c r="BI41"/>
  <c r="G518" s="1"/>
  <c r="AD40"/>
  <c r="E232" s="1"/>
  <c r="BP38"/>
  <c r="E591" s="1"/>
  <c r="BJ36"/>
  <c r="E532" s="1"/>
  <c r="BP34"/>
  <c r="E587" s="1"/>
  <c r="BJ32"/>
  <c r="E528" s="1"/>
  <c r="CC29"/>
  <c r="G696" s="1"/>
  <c r="W40"/>
  <c r="G156" s="1"/>
  <c r="W36"/>
  <c r="G152" s="1"/>
  <c r="W32"/>
  <c r="G148" s="1"/>
  <c r="O41"/>
  <c r="G81" s="1"/>
  <c r="BU35"/>
  <c r="G626" s="1"/>
  <c r="BP28"/>
  <c r="E581" s="1"/>
  <c r="BU31"/>
  <c r="G622" s="1"/>
  <c r="CA29"/>
  <c r="G677" s="1"/>
  <c r="BV42"/>
  <c r="E652" s="1"/>
  <c r="BV38"/>
  <c r="E648" s="1"/>
  <c r="BV34"/>
  <c r="E644" s="1"/>
  <c r="BV30"/>
  <c r="E640" s="1"/>
  <c r="BU27"/>
  <c r="G618" s="1"/>
  <c r="AT40"/>
  <c r="E384" s="1"/>
  <c r="AV38"/>
  <c r="E401" s="1"/>
  <c r="AS37"/>
  <c r="G362" s="1"/>
  <c r="AT36"/>
  <c r="E380" s="1"/>
  <c r="AY35"/>
  <c r="G417" s="1"/>
  <c r="AV34"/>
  <c r="E397" s="1"/>
  <c r="AS33"/>
  <c r="G358" s="1"/>
  <c r="AT32"/>
  <c r="E376" s="1"/>
  <c r="AY31"/>
  <c r="G413" s="1"/>
  <c r="AN30"/>
  <c r="E317" s="1"/>
  <c r="AG29"/>
  <c r="G240" s="1"/>
  <c r="AG42"/>
  <c r="G253" s="1"/>
  <c r="AH41"/>
  <c r="E271" s="1"/>
  <c r="AM40"/>
  <c r="G308" s="1"/>
  <c r="AF39"/>
  <c r="E250" s="1"/>
  <c r="AG38"/>
  <c r="G249" s="1"/>
  <c r="AH37"/>
  <c r="E267" s="1"/>
  <c r="AM36"/>
  <c r="G304" s="1"/>
  <c r="AF35"/>
  <c r="E246" s="1"/>
  <c r="AG34"/>
  <c r="G245" s="1"/>
  <c r="AH33"/>
  <c r="E263" s="1"/>
  <c r="AM32"/>
  <c r="G300" s="1"/>
  <c r="AF31"/>
  <c r="E242" s="1"/>
  <c r="AG30"/>
  <c r="G241" s="1"/>
  <c r="AH29"/>
  <c r="E259" s="1"/>
  <c r="Z42"/>
  <c r="E196" s="1"/>
  <c r="AE41"/>
  <c r="G233" s="1"/>
  <c r="X40"/>
  <c r="E175" s="1"/>
  <c r="Y39"/>
  <c r="G174" s="1"/>
  <c r="Z38"/>
  <c r="E192" s="1"/>
  <c r="AE37"/>
  <c r="G229" s="1"/>
  <c r="X36"/>
  <c r="E171" s="1"/>
  <c r="Y35"/>
  <c r="G170" s="1"/>
  <c r="Z34"/>
  <c r="E188" s="1"/>
  <c r="AE33"/>
  <c r="G225" s="1"/>
  <c r="X32"/>
  <c r="E167" s="1"/>
  <c r="Y31"/>
  <c r="G166" s="1"/>
  <c r="Z30"/>
  <c r="E184" s="1"/>
  <c r="AE29"/>
  <c r="G221" s="1"/>
  <c r="O29"/>
  <c r="G69" s="1"/>
  <c r="T28"/>
  <c r="E125" s="1"/>
  <c r="Y27"/>
  <c r="G162" s="1"/>
  <c r="Z26"/>
  <c r="E180" s="1"/>
  <c r="BZ27"/>
  <c r="E675" s="1"/>
  <c r="BP30"/>
  <c r="E583" s="1"/>
  <c r="AW29"/>
  <c r="G392" s="1"/>
  <c r="AW42"/>
  <c r="G405" s="1"/>
  <c r="AX41"/>
  <c r="E423" s="1"/>
  <c r="BC40"/>
  <c r="G460" s="1"/>
  <c r="AZ39"/>
  <c r="E440" s="1"/>
  <c r="AW38"/>
  <c r="G401" s="1"/>
  <c r="AX37"/>
  <c r="E419" s="1"/>
  <c r="BC36"/>
  <c r="G456" s="1"/>
  <c r="AZ35"/>
  <c r="E436" s="1"/>
  <c r="AW34"/>
  <c r="G397" s="1"/>
  <c r="AX33"/>
  <c r="E415" s="1"/>
  <c r="BC32"/>
  <c r="G452" s="1"/>
  <c r="AZ31"/>
  <c r="E432" s="1"/>
  <c r="AW30"/>
  <c r="G393" s="1"/>
  <c r="AX29"/>
  <c r="E411" s="1"/>
  <c r="AP42"/>
  <c r="E348" s="1"/>
  <c r="AU41"/>
  <c r="G385" s="1"/>
  <c r="AR40"/>
  <c r="E365" s="1"/>
  <c r="AO39"/>
  <c r="G326" s="1"/>
  <c r="AP38"/>
  <c r="E344" s="1"/>
  <c r="AU37"/>
  <c r="G381" s="1"/>
  <c r="AR36"/>
  <c r="E361" s="1"/>
  <c r="AO35"/>
  <c r="G322" s="1"/>
  <c r="AP34"/>
  <c r="E340" s="1"/>
  <c r="AU33"/>
  <c r="G377" s="1"/>
  <c r="AR32"/>
  <c r="E357" s="1"/>
  <c r="AO31"/>
  <c r="G318" s="1"/>
  <c r="AP30"/>
  <c r="E336" s="1"/>
  <c r="AU29"/>
  <c r="G373" s="1"/>
  <c r="AJ32"/>
  <c r="E281" s="1"/>
  <c r="AJ28"/>
  <c r="E277" s="1"/>
  <c r="AO27"/>
  <c r="G314" s="1"/>
  <c r="AP26"/>
  <c r="E332" s="1"/>
  <c r="AS28"/>
  <c r="G353" s="1"/>
  <c r="AJ27"/>
  <c r="E276" s="1"/>
  <c r="AO26"/>
  <c r="G313" s="1"/>
  <c r="AP25"/>
  <c r="E331" s="1"/>
  <c r="BY41"/>
  <c r="G670" s="1"/>
  <c r="BZ40"/>
  <c r="E688" s="1"/>
  <c r="N40"/>
  <c r="E80" s="1"/>
  <c r="S39"/>
  <c r="G117" s="1"/>
  <c r="BY37"/>
  <c r="G666" s="1"/>
  <c r="BZ36"/>
  <c r="E684" s="1"/>
  <c r="N36"/>
  <c r="E76" s="1"/>
  <c r="S35"/>
  <c r="G113" s="1"/>
  <c r="BY33"/>
  <c r="G662" s="1"/>
  <c r="BZ32"/>
  <c r="E680" s="1"/>
  <c r="N32"/>
  <c r="E72" s="1"/>
  <c r="S31"/>
  <c r="G109" s="1"/>
  <c r="BM29"/>
  <c r="G544" s="1"/>
  <c r="BM42"/>
  <c r="G557" s="1"/>
  <c r="BN41"/>
  <c r="E575" s="1"/>
  <c r="BS40"/>
  <c r="G612" s="1"/>
  <c r="BX39"/>
  <c r="E668" s="1"/>
  <c r="BM38"/>
  <c r="G553" s="1"/>
  <c r="BN37"/>
  <c r="E571" s="1"/>
  <c r="BS36"/>
  <c r="G608" s="1"/>
  <c r="BX35"/>
  <c r="E664" s="1"/>
  <c r="BM34"/>
  <c r="G549" s="1"/>
  <c r="BN33"/>
  <c r="E567" s="1"/>
  <c r="BS32"/>
  <c r="G604" s="1"/>
  <c r="BX31"/>
  <c r="E660" s="1"/>
  <c r="BM30"/>
  <c r="G545" s="1"/>
  <c r="BN29"/>
  <c r="E563" s="1"/>
  <c r="BF42"/>
  <c r="E500" s="1"/>
  <c r="BK41"/>
  <c r="G537" s="1"/>
  <c r="BL40"/>
  <c r="E555" s="1"/>
  <c r="BE39"/>
  <c r="G478" s="1"/>
  <c r="BF38"/>
  <c r="E496" s="1"/>
  <c r="BK37"/>
  <c r="G533" s="1"/>
  <c r="BL36"/>
  <c r="E551" s="1"/>
  <c r="BE35"/>
  <c r="G474" s="1"/>
  <c r="BF34"/>
  <c r="E492" s="1"/>
  <c r="BK33"/>
  <c r="G529" s="1"/>
  <c r="BL32"/>
  <c r="E547" s="1"/>
  <c r="BE31"/>
  <c r="G470" s="1"/>
  <c r="BF30"/>
  <c r="E488" s="1"/>
  <c r="BK29"/>
  <c r="G525" s="1"/>
  <c r="AJ36"/>
  <c r="E285" s="1"/>
  <c r="AZ28"/>
  <c r="E429" s="1"/>
  <c r="BE27"/>
  <c r="G466" s="1"/>
  <c r="BF26"/>
  <c r="E484" s="1"/>
  <c r="BI28"/>
  <c r="G505" s="1"/>
  <c r="AT27"/>
  <c r="E371" s="1"/>
  <c r="BJ27"/>
  <c r="E523" s="1"/>
  <c r="AY26"/>
  <c r="G408" s="1"/>
  <c r="BP26"/>
  <c r="E579" s="1"/>
  <c r="BO26"/>
  <c r="G560" s="1"/>
  <c r="BH30"/>
  <c r="E507" s="1"/>
  <c r="BH34"/>
  <c r="E511" s="1"/>
  <c r="BK27"/>
  <c r="G523" s="1"/>
  <c r="BO28"/>
  <c r="G562" s="1"/>
  <c r="BY28"/>
  <c r="G657" s="1"/>
  <c r="S26"/>
  <c r="G104" s="1"/>
  <c r="BH38"/>
  <c r="E515" s="1"/>
  <c r="BF28"/>
  <c r="E486" s="1"/>
  <c r="X29"/>
  <c r="E164" s="1"/>
  <c r="AC28"/>
  <c r="G201" s="1"/>
  <c r="AD27"/>
  <c r="E219" s="1"/>
  <c r="AI26"/>
  <c r="G256" s="1"/>
  <c r="BH42"/>
  <c r="E519" s="1"/>
  <c r="BV28"/>
  <c r="E638" s="1"/>
  <c r="BU25"/>
  <c r="G616" s="1"/>
  <c r="AB30"/>
  <c r="E203" s="1"/>
  <c r="AE27"/>
  <c r="G219" s="1"/>
  <c r="L30"/>
  <c r="E51" s="1"/>
  <c r="T26"/>
  <c r="E123" s="1"/>
  <c r="AN31"/>
  <c r="E318" s="1"/>
  <c r="AN27"/>
  <c r="E314" s="1"/>
  <c r="Z28"/>
  <c r="E182" s="1"/>
  <c r="O27"/>
  <c r="G67" s="1"/>
  <c r="AO25"/>
  <c r="G312" s="1"/>
  <c r="BT27"/>
  <c r="E618" s="1"/>
  <c r="AJ26"/>
  <c r="E275" s="1"/>
  <c r="Y25"/>
  <c r="G160" s="1"/>
  <c r="AY28"/>
  <c r="G410" s="1"/>
  <c r="BJ25"/>
  <c r="E521" s="1"/>
  <c r="BI26"/>
  <c r="G503" s="1"/>
  <c r="BD27"/>
  <c r="E466" s="1"/>
  <c r="AS26"/>
  <c r="G351" s="1"/>
  <c r="L32"/>
  <c r="E53" s="1"/>
  <c r="AP28"/>
  <c r="E334" s="1"/>
  <c r="AU27"/>
  <c r="G371" s="1"/>
  <c r="AZ26"/>
  <c r="E427" s="1"/>
  <c r="BE25"/>
  <c r="G464" s="1"/>
  <c r="AN35"/>
  <c r="E322" s="1"/>
  <c r="AI28"/>
  <c r="G258" s="1"/>
  <c r="BY26"/>
  <c r="G655" s="1"/>
  <c r="AT25"/>
  <c r="E369" s="1"/>
  <c r="M36"/>
  <c r="G57" s="1"/>
  <c r="M34"/>
  <c r="G55" s="1"/>
  <c r="L29"/>
  <c r="E50" s="1"/>
  <c r="L31"/>
  <c r="E52" s="1"/>
  <c r="M29"/>
  <c r="G50" s="1"/>
  <c r="M31"/>
  <c r="G52" s="1"/>
  <c r="L40"/>
  <c r="E61" s="1"/>
  <c r="AN39"/>
  <c r="E326" s="1"/>
  <c r="BZ25"/>
  <c r="E673" s="1"/>
  <c r="N25"/>
  <c r="E65" s="1"/>
  <c r="M39"/>
  <c r="G60" s="1"/>
  <c r="L33"/>
  <c r="E54" s="1"/>
  <c r="L35"/>
  <c r="E56" s="1"/>
  <c r="M33"/>
  <c r="G54" s="1"/>
  <c r="N29"/>
  <c r="E69" s="1"/>
  <c r="S28"/>
  <c r="G106" s="1"/>
  <c r="X27"/>
  <c r="E162" s="1"/>
  <c r="AC26"/>
  <c r="G199" s="1"/>
  <c r="AD25"/>
  <c r="E217" s="1"/>
  <c r="L28"/>
  <c r="E49" s="1"/>
  <c r="L41"/>
  <c r="E62" s="1"/>
  <c r="L39"/>
  <c r="E60" s="1"/>
  <c r="L37"/>
  <c r="E58" s="1"/>
  <c r="E392"/>
  <c r="F157" i="4" l="1"/>
  <c r="S157" s="1"/>
  <c r="F158"/>
  <c r="S158" s="1"/>
  <c r="F152"/>
  <c r="S152" s="1"/>
  <c r="F126"/>
  <c r="S126" s="1"/>
  <c r="F156"/>
  <c r="S156" s="1"/>
  <c r="F153"/>
  <c r="S153" s="1"/>
  <c r="F150"/>
  <c r="S150" s="1"/>
  <c r="F141"/>
  <c r="S141" s="1"/>
  <c r="F140"/>
  <c r="S140" s="1"/>
  <c r="F143"/>
  <c r="S143" s="1"/>
  <c r="F146"/>
  <c r="S146" s="1"/>
  <c r="F144"/>
  <c r="S144" s="1"/>
  <c r="F132"/>
  <c r="S132" s="1"/>
  <c r="F151"/>
  <c r="S151" s="1"/>
  <c r="F159"/>
  <c r="S159" s="1"/>
  <c r="F130"/>
  <c r="S130" s="1"/>
  <c r="F133"/>
  <c r="S133" s="1"/>
  <c r="F137"/>
  <c r="S137" s="1"/>
  <c r="F160"/>
  <c r="S160" s="1"/>
  <c r="F138"/>
  <c r="S138" s="1"/>
  <c r="F145"/>
  <c r="S145" s="1"/>
  <c r="F139"/>
  <c r="S139" s="1"/>
  <c r="F125"/>
  <c r="S125" s="1"/>
  <c r="F154"/>
  <c r="S154" s="1"/>
  <c r="F128"/>
  <c r="S128" s="1"/>
  <c r="F155"/>
  <c r="S155" s="1"/>
  <c r="F147"/>
  <c r="S147" s="1"/>
  <c r="F135"/>
  <c r="S135" s="1"/>
  <c r="F131"/>
  <c r="S131" s="1"/>
  <c r="F129"/>
  <c r="S129" s="1"/>
  <c r="F134"/>
  <c r="S134" s="1"/>
  <c r="F148"/>
  <c r="S148" s="1"/>
  <c r="F127"/>
  <c r="S127" s="1"/>
  <c r="F149"/>
  <c r="S149" s="1"/>
  <c r="F136"/>
  <c r="S136" s="1"/>
  <c r="F142"/>
  <c r="S142" s="1"/>
  <c r="O141" l="1"/>
  <c r="K141"/>
  <c r="M130"/>
  <c r="K144"/>
  <c r="M146"/>
  <c r="K126"/>
  <c r="M152"/>
  <c r="O144"/>
  <c r="Q126"/>
  <c r="Q150"/>
  <c r="Q144"/>
  <c r="K135"/>
  <c r="K146"/>
  <c r="Q152"/>
  <c r="M150"/>
  <c r="Q125"/>
  <c r="M160"/>
  <c r="U160" s="1"/>
  <c r="K150"/>
  <c r="M153"/>
  <c r="K128"/>
  <c r="M145"/>
  <c r="M133"/>
  <c r="K132"/>
  <c r="Q140"/>
  <c r="O156"/>
  <c r="M157"/>
  <c r="Q149"/>
  <c r="M129"/>
  <c r="M155"/>
  <c r="O139"/>
  <c r="Q137"/>
  <c r="M143"/>
  <c r="O153"/>
  <c r="M158"/>
  <c r="K136"/>
  <c r="M134"/>
  <c r="U134" s="1"/>
  <c r="Q147"/>
  <c r="Q160"/>
  <c r="K159"/>
  <c r="O146"/>
  <c r="O150"/>
  <c r="O152"/>
  <c r="M148"/>
  <c r="M135"/>
  <c r="U135" s="1"/>
  <c r="K154"/>
  <c r="M138"/>
  <c r="O130"/>
  <c r="M144"/>
  <c r="U144" s="1"/>
  <c r="Q141"/>
  <c r="O126"/>
  <c r="O137"/>
  <c r="M137"/>
  <c r="U137" s="1"/>
  <c r="O125"/>
  <c r="M139"/>
  <c r="U139" s="1"/>
  <c r="K139"/>
  <c r="M128"/>
  <c r="Q157"/>
  <c r="K157"/>
  <c r="M156"/>
  <c r="O147"/>
  <c r="Q156"/>
  <c r="Q130"/>
  <c r="K156"/>
  <c r="K147"/>
  <c r="K158"/>
  <c r="M126"/>
  <c r="U126" s="1"/>
  <c r="K137"/>
  <c r="Q139"/>
  <c r="Q146"/>
  <c r="O135"/>
  <c r="M141"/>
  <c r="K153"/>
  <c r="K145"/>
  <c r="O145"/>
  <c r="Q135"/>
  <c r="Q133"/>
  <c r="Q145"/>
  <c r="Q153"/>
  <c r="K155"/>
  <c r="O140"/>
  <c r="M140"/>
  <c r="U140" s="1"/>
  <c r="O158"/>
  <c r="Q158"/>
  <c r="M125"/>
  <c r="U125" s="1"/>
  <c r="K130"/>
  <c r="O154"/>
  <c r="K125"/>
  <c r="K140"/>
  <c r="K138"/>
  <c r="O138"/>
  <c r="Q155"/>
  <c r="O133"/>
  <c r="K129"/>
  <c r="Q132"/>
  <c r="Q154"/>
  <c r="M154"/>
  <c r="K133"/>
  <c r="Q138"/>
  <c r="M147"/>
  <c r="O157"/>
  <c r="Q136"/>
  <c r="Q128"/>
  <c r="O155"/>
  <c r="O128"/>
  <c r="Q143"/>
  <c r="Q148"/>
  <c r="K152"/>
  <c r="M149"/>
  <c r="U149" s="1"/>
  <c r="K143"/>
  <c r="O143"/>
  <c r="O132"/>
  <c r="M132"/>
  <c r="Q151"/>
  <c r="M151"/>
  <c r="K151"/>
  <c r="M159"/>
  <c r="U159" s="1"/>
  <c r="O159"/>
  <c r="Q159"/>
  <c r="M136"/>
  <c r="K148"/>
  <c r="O148"/>
  <c r="O151"/>
  <c r="O149"/>
  <c r="K149"/>
  <c r="O134"/>
  <c r="O136"/>
  <c r="K131"/>
  <c r="Q131"/>
  <c r="O131"/>
  <c r="M131"/>
  <c r="O160"/>
  <c r="K160"/>
  <c r="Q129"/>
  <c r="O129"/>
  <c r="Q127"/>
  <c r="K127"/>
  <c r="Q134"/>
  <c r="K134"/>
  <c r="O127"/>
  <c r="M127"/>
  <c r="U127" s="1"/>
  <c r="O142"/>
  <c r="M142"/>
  <c r="K142"/>
  <c r="Q142"/>
  <c r="U142" l="1"/>
  <c r="U132"/>
  <c r="U131"/>
  <c r="U151"/>
  <c r="U158"/>
  <c r="U157"/>
  <c r="U147"/>
  <c r="U156"/>
  <c r="U148"/>
  <c r="U153"/>
  <c r="U130"/>
  <c r="U129"/>
  <c r="U155"/>
  <c r="U145"/>
  <c r="U146"/>
  <c r="U138"/>
  <c r="U133"/>
  <c r="U136"/>
  <c r="U141"/>
  <c r="U150"/>
  <c r="U152"/>
  <c r="U154"/>
  <c r="U128"/>
  <c r="U143"/>
</calcChain>
</file>

<file path=xl/comments1.xml><?xml version="1.0" encoding="utf-8"?>
<comments xmlns="http://schemas.openxmlformats.org/spreadsheetml/2006/main">
  <authors>
    <author xml:space="preserve"> </author>
  </authors>
  <commentList>
    <comment ref="B3" authorId="0">
      <text>
        <r>
          <rPr>
            <sz val="9"/>
            <color indexed="81"/>
            <rFont val="Tahoma"/>
            <family val="2"/>
          </rPr>
          <t xml:space="preserve">Jaartal invoeren
</t>
        </r>
      </text>
    </comment>
  </commentList>
</comments>
</file>

<file path=xl/sharedStrings.xml><?xml version="1.0" encoding="utf-8"?>
<sst xmlns="http://schemas.openxmlformats.org/spreadsheetml/2006/main" count="1184" uniqueCount="144">
  <si>
    <t>WD1</t>
  </si>
  <si>
    <t>WD2</t>
  </si>
  <si>
    <t>WD3</t>
  </si>
  <si>
    <t>WD4</t>
  </si>
  <si>
    <t>WD5</t>
  </si>
  <si>
    <t>WD6</t>
  </si>
  <si>
    <t>WD7</t>
  </si>
  <si>
    <t>WD8</t>
  </si>
  <si>
    <t>WD9</t>
  </si>
  <si>
    <t>WD10</t>
  </si>
  <si>
    <t>WD11</t>
  </si>
  <si>
    <t>WD12</t>
  </si>
  <si>
    <t>WD13</t>
  </si>
  <si>
    <t>WD14</t>
  </si>
  <si>
    <t>WD15</t>
  </si>
  <si>
    <t>WD16</t>
  </si>
  <si>
    <t>WD17</t>
  </si>
  <si>
    <t>WD18</t>
  </si>
  <si>
    <t>WD19</t>
  </si>
  <si>
    <t>WD20</t>
  </si>
  <si>
    <t>WD21</t>
  </si>
  <si>
    <t>WD22</t>
  </si>
  <si>
    <t>WD23</t>
  </si>
  <si>
    <t>WD24</t>
  </si>
  <si>
    <t>WD25</t>
  </si>
  <si>
    <t>WD26</t>
  </si>
  <si>
    <t>WD27</t>
  </si>
  <si>
    <t>WD28</t>
  </si>
  <si>
    <t>WD29</t>
  </si>
  <si>
    <t>WD30</t>
  </si>
  <si>
    <t>WD31</t>
  </si>
  <si>
    <t>WD32</t>
  </si>
  <si>
    <t>WD33</t>
  </si>
  <si>
    <t>WD34</t>
  </si>
  <si>
    <t>WD35</t>
  </si>
  <si>
    <t>WD 1</t>
  </si>
  <si>
    <t>WD 2</t>
  </si>
  <si>
    <t>WD 3</t>
  </si>
  <si>
    <t>WD 4</t>
  </si>
  <si>
    <t>WD 5</t>
  </si>
  <si>
    <t>WD 6</t>
  </si>
  <si>
    <t>WD 7</t>
  </si>
  <si>
    <t>WD 8</t>
  </si>
  <si>
    <t>WD 9</t>
  </si>
  <si>
    <t>WD 10</t>
  </si>
  <si>
    <t>WD 11</t>
  </si>
  <si>
    <t>WD 12</t>
  </si>
  <si>
    <t>WD 13</t>
  </si>
  <si>
    <t>WD 14</t>
  </si>
  <si>
    <t>WD 15</t>
  </si>
  <si>
    <t>WD 16</t>
  </si>
  <si>
    <t>WD 17</t>
  </si>
  <si>
    <t>WD 18</t>
  </si>
  <si>
    <t>WD 19</t>
  </si>
  <si>
    <t>WD 20</t>
  </si>
  <si>
    <t>WD 21</t>
  </si>
  <si>
    <t>WD 22</t>
  </si>
  <si>
    <t>WD 23</t>
  </si>
  <si>
    <t>WD 24</t>
  </si>
  <si>
    <t>WD 25</t>
  </si>
  <si>
    <t>WD 26</t>
  </si>
  <si>
    <t>WD 27</t>
  </si>
  <si>
    <t>WD 28</t>
  </si>
  <si>
    <t>WD 29</t>
  </si>
  <si>
    <t>WD 30</t>
  </si>
  <si>
    <t>WD 31</t>
  </si>
  <si>
    <t>WD 32</t>
  </si>
  <si>
    <t>WD 33</t>
  </si>
  <si>
    <t>WD 34</t>
  </si>
  <si>
    <t>WD 35</t>
  </si>
  <si>
    <t>▬</t>
  </si>
  <si>
    <t>Wedstrijden</t>
  </si>
  <si>
    <t>Aantal spelers.</t>
  </si>
  <si>
    <t>Spelers invullen</t>
  </si>
  <si>
    <t>Biljartclub</t>
  </si>
  <si>
    <t>Rang</t>
  </si>
  <si>
    <t>Caramboles</t>
  </si>
  <si>
    <t>Beurten</t>
  </si>
  <si>
    <t>Gemiddelde</t>
  </si>
  <si>
    <t>Hoogste serie</t>
  </si>
  <si>
    <t>T.m. Moy</t>
  </si>
  <si>
    <t>Car.</t>
  </si>
  <si>
    <t>Brt.</t>
  </si>
  <si>
    <t>Moy.</t>
  </si>
  <si>
    <t>HS.</t>
  </si>
  <si>
    <t>Stand</t>
  </si>
  <si>
    <t>Carambols</t>
  </si>
  <si>
    <t>12 Spelers</t>
  </si>
  <si>
    <t>10 Spelers</t>
  </si>
  <si>
    <t>8 Spelers</t>
  </si>
  <si>
    <t>6 Spelers</t>
  </si>
  <si>
    <t>4 Spelers</t>
  </si>
  <si>
    <t>14 Spelers</t>
  </si>
  <si>
    <t>16 Spelers</t>
  </si>
  <si>
    <t>18 Spelers</t>
  </si>
  <si>
    <t>20 Spelers</t>
  </si>
  <si>
    <t>22 Spelers</t>
  </si>
  <si>
    <t>24 Spelers</t>
  </si>
  <si>
    <t>26 Spelers</t>
  </si>
  <si>
    <t>28 Spelers</t>
  </si>
  <si>
    <t>30 Spelers</t>
  </si>
  <si>
    <t>32 Spelers</t>
  </si>
  <si>
    <t>34 Spelers</t>
  </si>
  <si>
    <t>36 Spelers</t>
  </si>
  <si>
    <t>Hier Clubnaam:</t>
  </si>
  <si>
    <t>Tabel</t>
  </si>
  <si>
    <t>Punten</t>
  </si>
  <si>
    <t>Behaalde Punten</t>
  </si>
  <si>
    <t>-</t>
  </si>
  <si>
    <t>+</t>
  </si>
  <si>
    <t>Onder moyenne</t>
  </si>
  <si>
    <t>Gelijk of boven moyenne</t>
  </si>
  <si>
    <t>--/+</t>
  </si>
  <si>
    <t>UITLEG VAN DIT COMPETITIEPROGRAMMA:</t>
  </si>
  <si>
    <t>Speelt u een competitie met veel spelers, dan zult u waarschijnlijk maar 1 competitieronde spelen.</t>
  </si>
  <si>
    <t>In dat geval is dit competitieprogramma ideaal voor uw biljartclub.</t>
  </si>
  <si>
    <t>De speler die tegen VRIJ zou moeten spelen is de betreffende competitieavond vrij.</t>
  </si>
  <si>
    <t>Vul de moyennes in met 2 cijfers achter de komma, niet meer.</t>
  </si>
  <si>
    <t>Vul de naam van de club in en het aantal beurten waarover gespeeld gaat worden.</t>
  </si>
  <si>
    <t>Men kan niet meer caramboles maken dan de te maken caramboles.</t>
  </si>
  <si>
    <t>Vul voor iedere speler  de gemaakte caramboles in, het aantal beurten en de hoogste serie.</t>
  </si>
  <si>
    <t>Het moyenne en de wedstrijdpunten worden automatisch ingevuld. Ook wordt de</t>
  </si>
  <si>
    <t>progressie aangegeven met een rood (onder moyenne) of groen vakje (boven moyenne).</t>
  </si>
  <si>
    <t>Scroll op het werkblad Matrix naar beneden om de stand te zien.</t>
  </si>
  <si>
    <t>John</t>
  </si>
  <si>
    <t>Chiel</t>
  </si>
  <si>
    <t>Peter</t>
  </si>
  <si>
    <t>Herman</t>
  </si>
  <si>
    <t>André</t>
  </si>
  <si>
    <t>Hein</t>
  </si>
  <si>
    <t>Gertie</t>
  </si>
  <si>
    <t>Ben</t>
  </si>
  <si>
    <t>Jan Willem</t>
  </si>
  <si>
    <t>VRIJ</t>
  </si>
  <si>
    <t>Op het werkblad Matrix selecteert u aan de linkerkant een voor een de spelers via 't pijltje.</t>
  </si>
  <si>
    <t>Op datzelfde werkblad vult u de uitslagen van de gespeelde wedstrijden in.</t>
  </si>
  <si>
    <t>De Coehoorn</t>
  </si>
  <si>
    <t>Vul hier links de namen van alle spelers in.</t>
  </si>
  <si>
    <t>Kijk daarna op het werkblad Wedstrijd Programma voor de te spelen partijen per competitieavond.</t>
  </si>
  <si>
    <t>sla deze Excelsheet op als .xlsx en niet als .xls omdat dan een aantal functies niet zullen werken.</t>
  </si>
  <si>
    <t>TOT SLOT:</t>
  </si>
  <si>
    <t>Heeft uw competitie een oneven aantal spelers, vul dan altijd een extra speler met de naam VRIJ in.</t>
  </si>
  <si>
    <t xml:space="preserve">Als u een oneven aantal spelers invult, dan kan het programma niet worden berekend. </t>
  </si>
  <si>
    <t>Actuele moyenne</t>
  </si>
</sst>
</file>

<file path=xl/styles.xml><?xml version="1.0" encoding="utf-8"?>
<styleSheet xmlns="http://schemas.openxmlformats.org/spreadsheetml/2006/main">
  <numFmts count="5">
    <numFmt numFmtId="164" formatCode="[$-413]d/mmm/yyyy;@"/>
    <numFmt numFmtId="165" formatCode="[$-413]d\ mmmm\ yyyy;@"/>
    <numFmt numFmtId="166" formatCode="0.000"/>
    <numFmt numFmtId="167" formatCode="0.000_ ;[Red]\-0.000\ "/>
    <numFmt numFmtId="168" formatCode="0_ ;[Red]\-0\ "/>
  </numFmts>
  <fonts count="34">
    <font>
      <sz val="11"/>
      <color theme="1"/>
      <name val="Calibri"/>
      <family val="2"/>
      <scheme val="minor"/>
    </font>
    <font>
      <sz val="11"/>
      <color rgb="FF000000"/>
      <name val="Calibri"/>
      <family val="2"/>
      <scheme val="minor"/>
    </font>
    <font>
      <b/>
      <sz val="11"/>
      <color rgb="FFFFFFFF"/>
      <name val="Calibri"/>
      <family val="2"/>
      <scheme val="minor"/>
    </font>
    <font>
      <sz val="10"/>
      <color indexed="12"/>
      <name val="Arial"/>
      <family val="2"/>
    </font>
    <font>
      <sz val="10"/>
      <color indexed="10"/>
      <name val="Arial"/>
      <family val="2"/>
    </font>
    <font>
      <sz val="10"/>
      <name val="Arial"/>
      <family val="2"/>
    </font>
    <font>
      <sz val="8"/>
      <name val="Arial"/>
      <family val="2"/>
    </font>
    <font>
      <b/>
      <sz val="10"/>
      <name val="Arial"/>
      <family val="2"/>
    </font>
    <font>
      <i/>
      <sz val="10"/>
      <name val="Arial"/>
      <family val="2"/>
    </font>
    <font>
      <b/>
      <sz val="14"/>
      <name val="Arial"/>
      <family val="2"/>
    </font>
    <font>
      <sz val="12"/>
      <name val="Arial"/>
      <family val="2"/>
    </font>
    <font>
      <sz val="14"/>
      <color theme="1"/>
      <name val="Calibri"/>
      <family val="2"/>
      <scheme val="minor"/>
    </font>
    <font>
      <sz val="18"/>
      <color theme="1"/>
      <name val="Calibri"/>
      <family val="2"/>
      <scheme val="minor"/>
    </font>
    <font>
      <sz val="9"/>
      <color indexed="81"/>
      <name val="Tahoma"/>
      <family val="2"/>
    </font>
    <font>
      <u/>
      <sz val="11"/>
      <color theme="10"/>
      <name val="Calibri"/>
      <family val="2"/>
    </font>
    <font>
      <b/>
      <u/>
      <sz val="12"/>
      <color rgb="FFFF0000"/>
      <name val="Calibri"/>
      <family val="2"/>
    </font>
    <font>
      <u/>
      <sz val="11"/>
      <color rgb="FFFF0000"/>
      <name val="Calibri"/>
      <family val="2"/>
    </font>
    <font>
      <sz val="11"/>
      <color theme="0"/>
      <name val="Calibri"/>
      <family val="2"/>
      <scheme val="minor"/>
    </font>
    <font>
      <sz val="26"/>
      <color theme="1"/>
      <name val="Arial"/>
      <family val="2"/>
    </font>
    <font>
      <sz val="24"/>
      <color theme="1"/>
      <name val="Arial"/>
      <family val="2"/>
    </font>
    <font>
      <sz val="10"/>
      <color theme="1"/>
      <name val="Arial"/>
      <family val="2"/>
    </font>
    <font>
      <sz val="16"/>
      <color theme="1"/>
      <name val="Calibri"/>
      <family val="2"/>
      <scheme val="minor"/>
    </font>
    <font>
      <sz val="9"/>
      <color theme="1"/>
      <name val="Calibri"/>
      <family val="2"/>
      <scheme val="minor"/>
    </font>
    <font>
      <sz val="12"/>
      <color theme="1"/>
      <name val="Calibri"/>
      <family val="2"/>
      <scheme val="minor"/>
    </font>
    <font>
      <b/>
      <sz val="10"/>
      <color theme="1"/>
      <name val="Calibri"/>
      <family val="2"/>
      <scheme val="minor"/>
    </font>
    <font>
      <sz val="22"/>
      <color theme="1"/>
      <name val="Calibri"/>
      <family val="2"/>
      <scheme val="minor"/>
    </font>
    <font>
      <sz val="10"/>
      <color theme="1"/>
      <name val="Calibri"/>
      <family val="2"/>
      <scheme val="minor"/>
    </font>
    <font>
      <b/>
      <sz val="12"/>
      <color theme="1"/>
      <name val="Calibri"/>
      <family val="2"/>
      <scheme val="minor"/>
    </font>
    <font>
      <sz val="11"/>
      <name val="Calibri"/>
      <family val="2"/>
      <scheme val="minor"/>
    </font>
    <font>
      <sz val="10"/>
      <color theme="0" tint="-0.499984740745262"/>
      <name val="Calibri"/>
      <family val="2"/>
      <scheme val="minor"/>
    </font>
    <font>
      <sz val="10"/>
      <color theme="0"/>
      <name val="Arial"/>
      <family val="2"/>
    </font>
    <font>
      <b/>
      <sz val="11"/>
      <color theme="1"/>
      <name val="Calibri"/>
      <family val="2"/>
      <scheme val="minor"/>
    </font>
    <font>
      <b/>
      <sz val="12"/>
      <name val="Arial"/>
      <family val="2"/>
    </font>
    <font>
      <sz val="11"/>
      <color theme="0" tint="-0.34998626667073579"/>
      <name val="Calibri"/>
      <family val="2"/>
      <scheme val="minor"/>
    </font>
  </fonts>
  <fills count="12">
    <fill>
      <patternFill patternType="none"/>
    </fill>
    <fill>
      <patternFill patternType="gray125"/>
    </fill>
    <fill>
      <patternFill patternType="solid">
        <fgColor rgb="FFCCFFCC"/>
        <bgColor indexed="64"/>
      </patternFill>
    </fill>
    <fill>
      <patternFill patternType="solid">
        <fgColor indexed="43"/>
        <bgColor indexed="64"/>
      </patternFill>
    </fill>
    <fill>
      <patternFill patternType="solid">
        <fgColor theme="3" tint="0.59996337778862885"/>
        <bgColor indexed="64"/>
      </patternFill>
    </fill>
    <fill>
      <patternFill patternType="solid">
        <fgColor rgb="FFCCECFF"/>
        <bgColor indexed="64"/>
      </patternFill>
    </fill>
    <fill>
      <patternFill patternType="solid">
        <fgColor theme="0" tint="-0.14996795556505021"/>
        <bgColor indexed="64"/>
      </patternFill>
    </fill>
    <fill>
      <patternFill patternType="solid">
        <fgColor rgb="FF92D050"/>
        <bgColor indexed="64"/>
      </patternFill>
    </fill>
    <fill>
      <patternFill patternType="solid">
        <fgColor theme="3" tint="0.59996337778862885"/>
        <bgColor rgb="FF000000"/>
      </patternFill>
    </fill>
    <fill>
      <patternFill patternType="solid">
        <fgColor rgb="FFFE3636"/>
        <bgColor indexed="64"/>
      </patternFill>
    </fill>
    <fill>
      <patternFill patternType="solid">
        <fgColor rgb="FFADDB7B"/>
        <bgColor indexed="64"/>
      </patternFill>
    </fill>
    <fill>
      <patternFill patternType="solid">
        <fgColor theme="0" tint="-0.24994659260841701"/>
        <bgColor indexed="64"/>
      </patternFill>
    </fill>
  </fills>
  <borders count="34">
    <border>
      <left/>
      <right/>
      <top/>
      <bottom/>
      <diagonal/>
    </border>
    <border>
      <left style="thin">
        <color rgb="FF000000"/>
      </left>
      <right/>
      <top/>
      <bottom/>
      <diagonal/>
    </border>
    <border>
      <left style="thin">
        <color rgb="FF000000"/>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medium">
        <color indexed="64"/>
      </right>
      <top/>
      <bottom/>
      <diagonal/>
    </border>
    <border>
      <left style="medium">
        <color indexed="64"/>
      </left>
      <right/>
      <top/>
      <bottom/>
      <diagonal/>
    </border>
    <border>
      <left/>
      <right style="thin">
        <color rgb="FF000000"/>
      </right>
      <top/>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style="dotted">
        <color indexed="64"/>
      </top>
      <bottom style="dotted">
        <color indexed="64"/>
      </bottom>
      <diagonal/>
    </border>
  </borders>
  <cellStyleXfs count="3">
    <xf numFmtId="0" fontId="0" fillId="0" borderId="0"/>
    <xf numFmtId="0" fontId="14" fillId="0" borderId="0" applyNumberFormat="0" applyFill="0" applyBorder="0" applyAlignment="0" applyProtection="0">
      <alignment vertical="top"/>
      <protection locked="0"/>
    </xf>
    <xf numFmtId="0" fontId="5" fillId="0" borderId="0"/>
  </cellStyleXfs>
  <cellXfs count="227">
    <xf numFmtId="0" fontId="0" fillId="0" borderId="0" xfId="0"/>
    <xf numFmtId="0" fontId="1" fillId="0" borderId="0" xfId="0" applyFont="1"/>
    <xf numFmtId="0" fontId="0" fillId="0" borderId="0" xfId="0" applyFont="1"/>
    <xf numFmtId="0" fontId="0" fillId="0" borderId="0" xfId="0" applyFont="1" applyBorder="1"/>
    <xf numFmtId="0" fontId="0" fillId="0" borderId="5" xfId="0" applyFont="1" applyBorder="1"/>
    <xf numFmtId="0" fontId="0" fillId="0" borderId="6" xfId="0" applyFont="1" applyBorder="1"/>
    <xf numFmtId="0" fontId="0" fillId="0" borderId="8" xfId="0" applyFont="1" applyBorder="1"/>
    <xf numFmtId="0" fontId="0" fillId="0" borderId="9" xfId="0" applyFont="1" applyBorder="1"/>
    <xf numFmtId="0" fontId="1" fillId="0" borderId="0" xfId="0" applyFont="1" applyFill="1"/>
    <xf numFmtId="0" fontId="0" fillId="0" borderId="10" xfId="0" applyFont="1" applyBorder="1"/>
    <xf numFmtId="0" fontId="0" fillId="0" borderId="0" xfId="0" applyFont="1" applyFill="1"/>
    <xf numFmtId="0" fontId="0" fillId="0" borderId="0" xfId="0" applyProtection="1">
      <protection locked="0"/>
    </xf>
    <xf numFmtId="0" fontId="0" fillId="0" borderId="0" xfId="0" applyProtection="1"/>
    <xf numFmtId="0" fontId="4" fillId="0" borderId="0" xfId="0" applyFont="1" applyProtection="1"/>
    <xf numFmtId="0" fontId="5" fillId="0" borderId="0" xfId="0" applyFont="1" applyProtection="1"/>
    <xf numFmtId="0" fontId="5" fillId="0" borderId="0" xfId="0" applyFont="1" applyFill="1" applyBorder="1" applyAlignment="1" applyProtection="1">
      <alignment horizontal="center" vertical="center"/>
    </xf>
    <xf numFmtId="0" fontId="0" fillId="0" borderId="0" xfId="0" applyBorder="1" applyAlignment="1" applyProtection="1">
      <alignment horizontal="center" vertical="center"/>
    </xf>
    <xf numFmtId="0" fontId="6" fillId="0" borderId="0" xfId="0" applyFont="1" applyFill="1" applyBorder="1" applyAlignment="1" applyProtection="1">
      <alignment horizontal="right"/>
    </xf>
    <xf numFmtId="0" fontId="6" fillId="0" borderId="0" xfId="0" applyFont="1" applyFill="1" applyBorder="1" applyAlignment="1" applyProtection="1">
      <alignment horizontal="left" vertical="center" indent="1"/>
    </xf>
    <xf numFmtId="0" fontId="6" fillId="0" borderId="0" xfId="0" applyFont="1" applyFill="1" applyBorder="1" applyProtection="1"/>
    <xf numFmtId="0" fontId="4" fillId="0" borderId="15" xfId="0" applyFont="1" applyFill="1" applyBorder="1" applyAlignment="1" applyProtection="1">
      <alignment horizontal="right"/>
    </xf>
    <xf numFmtId="0" fontId="0" fillId="0" borderId="0" xfId="0" quotePrefix="1" applyProtection="1"/>
    <xf numFmtId="0" fontId="0" fillId="0" borderId="0" xfId="0" applyBorder="1" applyProtection="1"/>
    <xf numFmtId="0" fontId="5" fillId="0" borderId="0" xfId="0" applyFont="1" applyBorder="1" applyProtection="1"/>
    <xf numFmtId="0" fontId="7" fillId="0" borderId="0" xfId="0" applyFont="1" applyAlignment="1">
      <alignment horizontal="center" vertical="center"/>
    </xf>
    <xf numFmtId="0" fontId="7" fillId="0" borderId="0" xfId="0" applyFont="1"/>
    <xf numFmtId="0" fontId="7" fillId="2" borderId="18" xfId="0" applyFont="1" applyFill="1" applyBorder="1"/>
    <xf numFmtId="0" fontId="7" fillId="2" borderId="18" xfId="0" applyFont="1" applyFill="1" applyBorder="1" applyAlignment="1">
      <alignment horizontal="center"/>
    </xf>
    <xf numFmtId="0" fontId="8" fillId="2" borderId="18" xfId="0" applyFont="1" applyFill="1" applyBorder="1" applyAlignment="1" applyProtection="1">
      <alignment horizontal="center"/>
      <protection locked="0"/>
    </xf>
    <xf numFmtId="0" fontId="0" fillId="2" borderId="18" xfId="0" applyFill="1" applyBorder="1" applyAlignment="1">
      <alignment horizontal="center"/>
    </xf>
    <xf numFmtId="0" fontId="5" fillId="2" borderId="18" xfId="0" applyFont="1" applyFill="1" applyBorder="1" applyAlignment="1">
      <alignment horizontal="center"/>
    </xf>
    <xf numFmtId="0" fontId="5" fillId="0" borderId="0" xfId="0" applyFont="1" applyBorder="1" applyAlignment="1">
      <alignment horizontal="center"/>
    </xf>
    <xf numFmtId="0" fontId="1" fillId="0" borderId="0" xfId="0" applyFont="1" applyAlignment="1">
      <alignment horizontal="center"/>
    </xf>
    <xf numFmtId="165" fontId="7" fillId="2" borderId="18" xfId="0" applyNumberFormat="1" applyFont="1" applyFill="1" applyBorder="1" applyAlignment="1" applyProtection="1">
      <alignment horizontal="center"/>
    </xf>
    <xf numFmtId="0" fontId="0" fillId="3" borderId="18" xfId="0" applyFill="1" applyBorder="1" applyAlignment="1">
      <alignment horizontal="center"/>
    </xf>
    <xf numFmtId="0" fontId="0" fillId="0" borderId="0" xfId="0" applyAlignment="1">
      <alignment horizontal="left" indent="1"/>
    </xf>
    <xf numFmtId="0" fontId="0" fillId="0" borderId="19" xfId="0" applyNumberFormat="1" applyBorder="1" applyAlignment="1">
      <alignment horizontal="center"/>
    </xf>
    <xf numFmtId="0" fontId="7" fillId="0" borderId="19" xfId="0" applyFont="1" applyFill="1" applyBorder="1"/>
    <xf numFmtId="0" fontId="7" fillId="0" borderId="0" xfId="0" applyFont="1" applyFill="1" applyBorder="1" applyAlignment="1">
      <alignment horizontal="center"/>
    </xf>
    <xf numFmtId="0" fontId="8" fillId="0" borderId="0" xfId="0" applyFont="1" applyFill="1" applyBorder="1" applyAlignment="1" applyProtection="1">
      <alignment horizontal="center"/>
      <protection locked="0"/>
    </xf>
    <xf numFmtId="0" fontId="0" fillId="0" borderId="0" xfId="0" applyFill="1" applyBorder="1" applyAlignment="1">
      <alignment horizontal="center"/>
    </xf>
    <xf numFmtId="0" fontId="0" fillId="0" borderId="14" xfId="0" applyFill="1" applyBorder="1" applyAlignment="1">
      <alignment horizontal="center"/>
    </xf>
    <xf numFmtId="0" fontId="7" fillId="5" borderId="18" xfId="0" applyFont="1" applyFill="1" applyBorder="1"/>
    <xf numFmtId="0" fontId="7" fillId="5" borderId="18" xfId="0" applyFont="1" applyFill="1" applyBorder="1" applyAlignment="1">
      <alignment horizontal="center"/>
    </xf>
    <xf numFmtId="0" fontId="8" fillId="5" borderId="18" xfId="0" applyFont="1" applyFill="1" applyBorder="1" applyAlignment="1" applyProtection="1">
      <alignment horizontal="center"/>
      <protection locked="0"/>
    </xf>
    <xf numFmtId="0" fontId="0" fillId="5" borderId="18" xfId="0" applyFill="1" applyBorder="1" applyAlignment="1">
      <alignment horizontal="center"/>
    </xf>
    <xf numFmtId="0" fontId="0" fillId="0" borderId="20" xfId="0" applyNumberFormat="1" applyBorder="1" applyAlignment="1">
      <alignment horizontal="center"/>
    </xf>
    <xf numFmtId="165" fontId="7" fillId="5" borderId="18" xfId="0" applyNumberFormat="1" applyFont="1" applyFill="1" applyBorder="1" applyAlignment="1" applyProtection="1">
      <alignment horizontal="center"/>
    </xf>
    <xf numFmtId="165" fontId="7" fillId="2" borderId="18" xfId="0" applyNumberFormat="1" applyFont="1" applyFill="1" applyBorder="1" applyAlignment="1">
      <alignment horizontal="center"/>
    </xf>
    <xf numFmtId="0" fontId="0" fillId="0" borderId="0" xfId="0" applyFill="1"/>
    <xf numFmtId="165" fontId="7" fillId="5" borderId="18" xfId="0" applyNumberFormat="1" applyFont="1" applyFill="1" applyBorder="1" applyAlignment="1">
      <alignment horizontal="center"/>
    </xf>
    <xf numFmtId="0" fontId="8" fillId="0" borderId="0" xfId="0" applyFont="1" applyFill="1" applyBorder="1" applyAlignment="1">
      <alignment horizontal="center"/>
    </xf>
    <xf numFmtId="0" fontId="0" fillId="0" borderId="0" xfId="0" applyBorder="1"/>
    <xf numFmtId="0" fontId="7" fillId="0" borderId="0" xfId="0" applyFont="1" applyAlignment="1">
      <alignment horizontal="center"/>
    </xf>
    <xf numFmtId="0" fontId="8" fillId="0" borderId="0" xfId="0" applyFont="1" applyAlignment="1">
      <alignment horizontal="center"/>
    </xf>
    <xf numFmtId="0" fontId="0" fillId="0" borderId="0" xfId="0" applyAlignment="1">
      <alignment horizontal="center"/>
    </xf>
    <xf numFmtId="1" fontId="5" fillId="0" borderId="0" xfId="0" applyNumberFormat="1" applyFont="1" applyAlignment="1">
      <alignment horizontal="left"/>
    </xf>
    <xf numFmtId="1" fontId="5" fillId="0" borderId="18" xfId="0" applyNumberFormat="1" applyFont="1" applyBorder="1" applyAlignment="1">
      <alignment horizontal="left"/>
    </xf>
    <xf numFmtId="0" fontId="1" fillId="0" borderId="0" xfId="0" applyFont="1" applyFill="1" applyBorder="1"/>
    <xf numFmtId="0" fontId="0" fillId="0" borderId="0" xfId="0" applyFill="1" applyBorder="1"/>
    <xf numFmtId="0" fontId="0" fillId="0" borderId="0" xfId="0" applyFont="1" applyFill="1" applyBorder="1"/>
    <xf numFmtId="0" fontId="0" fillId="0" borderId="19" xfId="0" applyBorder="1"/>
    <xf numFmtId="0" fontId="0" fillId="0" borderId="0" xfId="0" applyFill="1" applyBorder="1" applyAlignment="1" applyProtection="1">
      <alignment horizontal="center" vertical="center"/>
    </xf>
    <xf numFmtId="0" fontId="0" fillId="0" borderId="0" xfId="0" applyFill="1" applyBorder="1" applyProtection="1"/>
    <xf numFmtId="0" fontId="5" fillId="0" borderId="0" xfId="0" applyFont="1" applyFill="1" applyBorder="1" applyProtection="1"/>
    <xf numFmtId="0" fontId="4" fillId="0" borderId="0" xfId="0" applyFont="1" applyFill="1" applyBorder="1" applyAlignment="1" applyProtection="1"/>
    <xf numFmtId="0" fontId="4" fillId="0" borderId="19" xfId="0" applyFont="1" applyFill="1" applyBorder="1" applyAlignment="1" applyProtection="1"/>
    <xf numFmtId="0" fontId="5" fillId="0" borderId="19" xfId="0" applyFont="1" applyFill="1" applyBorder="1" applyAlignment="1" applyProtection="1">
      <alignment horizontal="center" vertical="center"/>
    </xf>
    <xf numFmtId="0" fontId="0" fillId="0" borderId="6" xfId="0" applyBorder="1"/>
    <xf numFmtId="0" fontId="0" fillId="0" borderId="21" xfId="0" applyBorder="1" applyAlignment="1">
      <alignment horizontal="center"/>
    </xf>
    <xf numFmtId="0" fontId="4" fillId="0" borderId="18" xfId="0" applyFont="1" applyFill="1" applyBorder="1" applyAlignment="1" applyProtection="1">
      <alignment horizontal="right"/>
    </xf>
    <xf numFmtId="0" fontId="5" fillId="0" borderId="15" xfId="0" applyNumberFormat="1" applyFont="1" applyBorder="1" applyAlignment="1" applyProtection="1">
      <protection locked="0"/>
    </xf>
    <xf numFmtId="0" fontId="0" fillId="0" borderId="0" xfId="0" applyAlignment="1" applyProtection="1"/>
    <xf numFmtId="0" fontId="0" fillId="0" borderId="10" xfId="0" applyBorder="1" applyAlignment="1" applyProtection="1">
      <alignment horizontal="center" vertical="center"/>
    </xf>
    <xf numFmtId="0" fontId="7" fillId="0" borderId="0" xfId="0" applyFont="1" applyBorder="1" applyAlignment="1">
      <alignment horizont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11" fillId="0" borderId="18" xfId="0" applyFont="1" applyBorder="1"/>
    <xf numFmtId="0" fontId="10" fillId="0" borderId="0" xfId="0" applyFont="1" applyBorder="1" applyAlignment="1">
      <alignment vertical="center"/>
    </xf>
    <xf numFmtId="0" fontId="17" fillId="7" borderId="0" xfId="0" applyFont="1" applyFill="1"/>
    <xf numFmtId="0" fontId="0" fillId="7" borderId="0" xfId="0" applyFill="1"/>
    <xf numFmtId="0" fontId="0" fillId="7" borderId="0" xfId="0" applyFill="1" applyAlignment="1">
      <alignment horizontal="center"/>
    </xf>
    <xf numFmtId="0" fontId="20" fillId="7" borderId="0" xfId="0" applyFont="1" applyFill="1" applyAlignment="1"/>
    <xf numFmtId="0" fontId="0" fillId="7" borderId="0" xfId="0" applyFill="1" applyAlignment="1"/>
    <xf numFmtId="0" fontId="17" fillId="7" borderId="0" xfId="0" applyFont="1" applyFill="1" applyAlignment="1">
      <alignment horizontal="center"/>
    </xf>
    <xf numFmtId="0" fontId="17" fillId="0" borderId="0" xfId="0" applyFont="1"/>
    <xf numFmtId="0" fontId="0" fillId="7" borderId="19" xfId="0" applyFill="1" applyBorder="1" applyAlignment="1">
      <alignment vertical="center" textRotation="90"/>
    </xf>
    <xf numFmtId="0" fontId="0" fillId="0" borderId="27" xfId="0" applyBorder="1" applyAlignment="1" applyProtection="1">
      <alignment horizontal="center"/>
      <protection locked="0"/>
    </xf>
    <xf numFmtId="0" fontId="0" fillId="0" borderId="28" xfId="0" applyBorder="1" applyAlignment="1" applyProtection="1">
      <alignment horizontal="center"/>
      <protection locked="0"/>
    </xf>
    <xf numFmtId="166" fontId="22" fillId="0" borderId="31" xfId="0" applyNumberFormat="1" applyFont="1" applyBorder="1" applyAlignment="1">
      <alignment horizontal="center"/>
    </xf>
    <xf numFmtId="0" fontId="0" fillId="0" borderId="32" xfId="0" applyBorder="1" applyAlignment="1" applyProtection="1">
      <alignment horizontal="center"/>
      <protection locked="0"/>
    </xf>
    <xf numFmtId="0" fontId="21" fillId="7" borderId="0" xfId="0" applyFont="1" applyFill="1" applyAlignment="1">
      <alignment horizontal="center" vertical="center"/>
    </xf>
    <xf numFmtId="0" fontId="0" fillId="0" borderId="0" xfId="0" applyAlignment="1" applyProtection="1">
      <alignment textRotation="90"/>
    </xf>
    <xf numFmtId="2" fontId="26" fillId="0" borderId="18" xfId="0" applyNumberFormat="1" applyFont="1" applyBorder="1" applyAlignment="1">
      <alignment horizontal="center"/>
    </xf>
    <xf numFmtId="0" fontId="21" fillId="7" borderId="0" xfId="0" applyFont="1" applyFill="1" applyAlignment="1">
      <alignment horizontal="left" vertical="center"/>
    </xf>
    <xf numFmtId="0" fontId="0" fillId="0" borderId="18" xfId="0" applyBorder="1"/>
    <xf numFmtId="167" fontId="0" fillId="7" borderId="0" xfId="0" applyNumberFormat="1" applyFill="1" applyAlignment="1"/>
    <xf numFmtId="0" fontId="4" fillId="0" borderId="0" xfId="0" applyNumberFormat="1" applyFont="1" applyFill="1" applyBorder="1" applyAlignment="1" applyProtection="1"/>
    <xf numFmtId="0" fontId="4" fillId="0" borderId="0" xfId="0" applyFont="1" applyFill="1" applyBorder="1" applyAlignment="1" applyProtection="1">
      <alignment vertical="center"/>
    </xf>
    <xf numFmtId="0" fontId="16" fillId="0" borderId="0" xfId="1" applyFont="1" applyAlignment="1" applyProtection="1">
      <alignment vertical="center"/>
      <protection locked="0"/>
    </xf>
    <xf numFmtId="0" fontId="28" fillId="0" borderId="29" xfId="0" applyFont="1" applyBorder="1" applyAlignment="1">
      <alignment horizontal="center"/>
    </xf>
    <xf numFmtId="164" fontId="5" fillId="0" borderId="0" xfId="0" applyNumberFormat="1" applyFont="1" applyBorder="1" applyAlignment="1" applyProtection="1">
      <protection locked="0"/>
    </xf>
    <xf numFmtId="14" fontId="5" fillId="0" borderId="0" xfId="0" applyNumberFormat="1" applyFont="1" applyBorder="1" applyAlignment="1" applyProtection="1">
      <protection locked="0"/>
    </xf>
    <xf numFmtId="0" fontId="5" fillId="0" borderId="0" xfId="0" applyFont="1" applyBorder="1" applyAlignment="1" applyProtection="1">
      <protection locked="0"/>
    </xf>
    <xf numFmtId="0" fontId="27" fillId="0" borderId="0" xfId="0" applyFont="1" applyBorder="1" applyAlignment="1" applyProtection="1">
      <protection locked="0"/>
    </xf>
    <xf numFmtId="0" fontId="29" fillId="0" borderId="0" xfId="0" applyFont="1" applyAlignment="1" applyProtection="1"/>
    <xf numFmtId="0" fontId="0" fillId="0" borderId="0" xfId="0" applyBorder="1" applyAlignment="1" applyProtection="1"/>
    <xf numFmtId="1" fontId="17" fillId="0" borderId="0" xfId="0" applyNumberFormat="1" applyFont="1" applyBorder="1" applyAlignment="1" applyProtection="1"/>
    <xf numFmtId="166" fontId="0" fillId="0" borderId="0" xfId="0" applyNumberFormat="1" applyFont="1" applyBorder="1" applyAlignment="1" applyProtection="1">
      <protection locked="0"/>
    </xf>
    <xf numFmtId="1" fontId="0" fillId="0" borderId="0" xfId="0" applyNumberFormat="1" applyBorder="1" applyAlignment="1" applyProtection="1"/>
    <xf numFmtId="0" fontId="5" fillId="0" borderId="0" xfId="2"/>
    <xf numFmtId="9" fontId="5" fillId="0" borderId="0" xfId="2" applyNumberFormat="1" applyAlignment="1">
      <alignment horizontal="center"/>
    </xf>
    <xf numFmtId="1" fontId="5" fillId="0" borderId="0" xfId="2" applyNumberFormat="1" applyAlignment="1">
      <alignment horizontal="center"/>
    </xf>
    <xf numFmtId="1" fontId="32" fillId="0" borderId="0" xfId="2" applyNumberFormat="1" applyFont="1" applyAlignment="1">
      <alignment horizontal="center"/>
    </xf>
    <xf numFmtId="1" fontId="5" fillId="0" borderId="0" xfId="2" applyNumberFormat="1" applyFont="1" applyAlignment="1">
      <alignment horizontal="center"/>
    </xf>
    <xf numFmtId="0" fontId="5" fillId="0" borderId="0" xfId="2" applyAlignment="1">
      <alignment horizontal="center"/>
    </xf>
    <xf numFmtId="0" fontId="28" fillId="0" borderId="33" xfId="0" applyFont="1" applyBorder="1" applyAlignment="1">
      <alignment horizontal="center"/>
    </xf>
    <xf numFmtId="0" fontId="23" fillId="7" borderId="0" xfId="0" applyFont="1" applyFill="1" applyAlignment="1">
      <alignment horizontal="center"/>
    </xf>
    <xf numFmtId="0" fontId="26" fillId="0" borderId="18" xfId="0" applyFont="1" applyBorder="1" applyAlignment="1">
      <alignment horizontal="center"/>
    </xf>
    <xf numFmtId="0" fontId="0" fillId="9" borderId="0" xfId="0" quotePrefix="1" applyFill="1" applyBorder="1" applyAlignment="1" applyProtection="1">
      <alignment horizontal="center" vertical="center"/>
    </xf>
    <xf numFmtId="0" fontId="0" fillId="10" borderId="0" xfId="0" quotePrefix="1" applyFill="1" applyAlignment="1" applyProtection="1">
      <alignment horizontal="center" vertical="center"/>
    </xf>
    <xf numFmtId="0" fontId="0" fillId="0" borderId="17" xfId="0" applyBorder="1" applyAlignment="1">
      <alignment horizontal="center" vertical="center"/>
    </xf>
    <xf numFmtId="0" fontId="0" fillId="0" borderId="17" xfId="0" quotePrefix="1" applyBorder="1" applyAlignment="1">
      <alignment horizontal="center" vertical="center"/>
    </xf>
    <xf numFmtId="0" fontId="0" fillId="0" borderId="18" xfId="0" applyBorder="1" applyAlignment="1">
      <alignment horizontal="center" vertical="center"/>
    </xf>
    <xf numFmtId="0" fontId="0" fillId="11" borderId="23" xfId="0" applyFill="1" applyBorder="1" applyAlignment="1" applyProtection="1">
      <alignment horizontal="center"/>
    </xf>
    <xf numFmtId="0" fontId="0" fillId="11" borderId="26" xfId="0" applyFill="1" applyBorder="1" applyAlignment="1" applyProtection="1">
      <alignment horizontal="center"/>
    </xf>
    <xf numFmtId="0" fontId="28" fillId="11" borderId="19" xfId="0" applyFont="1" applyFill="1" applyBorder="1" applyAlignment="1" applyProtection="1">
      <alignment horizontal="center"/>
    </xf>
    <xf numFmtId="0" fontId="28" fillId="11" borderId="14" xfId="0" applyFont="1" applyFill="1" applyBorder="1" applyAlignment="1" applyProtection="1">
      <alignment horizontal="center"/>
    </xf>
    <xf numFmtId="166" fontId="22" fillId="11" borderId="20" xfId="0" applyNumberFormat="1" applyFont="1" applyFill="1" applyBorder="1" applyAlignment="1" applyProtection="1">
      <alignment horizontal="center"/>
    </xf>
    <xf numFmtId="0" fontId="0" fillId="11" borderId="30" xfId="0" applyFill="1" applyBorder="1" applyAlignment="1" applyProtection="1">
      <alignment horizontal="center"/>
    </xf>
    <xf numFmtId="166" fontId="31" fillId="0" borderId="0" xfId="0" applyNumberFormat="1" applyFont="1" applyBorder="1" applyAlignment="1" applyProtection="1">
      <protection locked="0"/>
    </xf>
    <xf numFmtId="166" fontId="0" fillId="0" borderId="0" xfId="0" applyNumberFormat="1" applyBorder="1" applyAlignment="1" applyProtection="1">
      <protection locked="0"/>
    </xf>
    <xf numFmtId="0" fontId="0" fillId="0" borderId="23" xfId="0" applyBorder="1" applyAlignment="1">
      <alignment horizontal="center" vertical="center" textRotation="90"/>
    </xf>
    <xf numFmtId="0" fontId="0" fillId="0" borderId="10" xfId="0" applyBorder="1" applyAlignment="1">
      <alignment horizontal="center" vertical="center" textRotation="90"/>
    </xf>
    <xf numFmtId="0" fontId="0" fillId="0" borderId="19" xfId="0" applyBorder="1" applyAlignment="1">
      <alignment horizontal="center" vertical="center" textRotation="90"/>
    </xf>
    <xf numFmtId="0" fontId="0" fillId="0" borderId="0" xfId="0" applyBorder="1" applyAlignment="1">
      <alignment horizontal="center" vertical="center" textRotation="90"/>
    </xf>
    <xf numFmtId="0" fontId="0" fillId="0" borderId="20" xfId="0" applyBorder="1" applyAlignment="1">
      <alignment horizontal="center" vertical="center" textRotation="90"/>
    </xf>
    <xf numFmtId="0" fontId="0" fillId="0" borderId="3" xfId="0" applyBorder="1" applyAlignment="1">
      <alignment horizontal="center" vertical="center" textRotation="90"/>
    </xf>
    <xf numFmtId="0" fontId="18" fillId="7" borderId="0" xfId="0" applyFont="1" applyFill="1" applyAlignment="1">
      <alignment horizontal="center"/>
    </xf>
    <xf numFmtId="0" fontId="19" fillId="7" borderId="0" xfId="0" applyFont="1" applyFill="1" applyAlignment="1">
      <alignment horizontal="center"/>
    </xf>
    <xf numFmtId="0" fontId="11" fillId="0" borderId="18" xfId="0" applyFont="1" applyBorder="1" applyAlignment="1" applyProtection="1">
      <alignment horizontal="center"/>
      <protection locked="0"/>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0" fillId="0" borderId="23"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25" fillId="7" borderId="0" xfId="0" applyFont="1" applyFill="1" applyAlignment="1">
      <alignment horizontal="center" vertical="center"/>
    </xf>
    <xf numFmtId="0" fontId="21" fillId="7" borderId="14" xfId="0" applyFont="1" applyFill="1" applyBorder="1" applyAlignment="1">
      <alignment horizontal="left"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21" fillId="7" borderId="0" xfId="0" applyFont="1" applyFill="1" applyAlignment="1">
      <alignment horizontal="center" vertical="center" textRotation="90"/>
    </xf>
    <xf numFmtId="0" fontId="0" fillId="0" borderId="22" xfId="0" applyBorder="1" applyAlignment="1">
      <alignment horizontal="center" vertical="center" textRotation="90"/>
    </xf>
    <xf numFmtId="0" fontId="0" fillId="0" borderId="25" xfId="0" applyBorder="1" applyAlignment="1">
      <alignment horizontal="center" vertical="center" textRotation="90"/>
    </xf>
    <xf numFmtId="0" fontId="0" fillId="0" borderId="24" xfId="0" applyBorder="1" applyAlignment="1">
      <alignment horizontal="center" vertical="center" textRotation="90"/>
    </xf>
    <xf numFmtId="0" fontId="0" fillId="0" borderId="18" xfId="0" applyFill="1" applyBorder="1" applyAlignment="1">
      <alignment horizontal="center" vertical="center"/>
    </xf>
    <xf numFmtId="166" fontId="26" fillId="0" borderId="22" xfId="0" applyNumberFormat="1" applyFont="1" applyBorder="1" applyAlignment="1">
      <alignment horizontal="center" vertical="center"/>
    </xf>
    <xf numFmtId="166" fontId="26" fillId="0" borderId="25" xfId="0" applyNumberFormat="1" applyFont="1" applyBorder="1" applyAlignment="1">
      <alignment horizontal="center" vertical="center"/>
    </xf>
    <xf numFmtId="166" fontId="26" fillId="0" borderId="24" xfId="0" applyNumberFormat="1" applyFont="1" applyBorder="1" applyAlignment="1">
      <alignment horizontal="center" vertical="center"/>
    </xf>
    <xf numFmtId="0" fontId="23" fillId="0" borderId="19" xfId="0" applyFont="1" applyFill="1" applyBorder="1" applyAlignment="1">
      <alignment horizontal="center" vertical="center" textRotation="90"/>
    </xf>
    <xf numFmtId="0" fontId="23" fillId="0" borderId="20" xfId="0" applyFont="1" applyFill="1" applyBorder="1" applyAlignment="1">
      <alignment horizontal="center" vertical="center" textRotation="90"/>
    </xf>
    <xf numFmtId="0" fontId="24" fillId="0" borderId="22" xfId="0" applyFont="1" applyBorder="1" applyAlignment="1">
      <alignment horizontal="center" vertical="center" textRotation="90"/>
    </xf>
    <xf numFmtId="0" fontId="24" fillId="0" borderId="24" xfId="0" applyFont="1" applyBorder="1" applyAlignment="1">
      <alignment horizontal="center" vertical="center" textRotation="90"/>
    </xf>
    <xf numFmtId="168" fontId="26" fillId="0" borderId="22" xfId="0" applyNumberFormat="1" applyFont="1" applyFill="1" applyBorder="1" applyAlignment="1">
      <alignment horizontal="center" vertical="center"/>
    </xf>
    <xf numFmtId="168" fontId="26" fillId="0" borderId="25" xfId="0" applyNumberFormat="1" applyFont="1" applyFill="1" applyBorder="1" applyAlignment="1">
      <alignment horizontal="center" vertical="center"/>
    </xf>
    <xf numFmtId="168" fontId="26" fillId="0" borderId="24" xfId="0" applyNumberFormat="1" applyFont="1" applyFill="1" applyBorder="1" applyAlignment="1">
      <alignment horizontal="center" vertical="center"/>
    </xf>
    <xf numFmtId="0" fontId="21" fillId="7" borderId="22" xfId="0" applyFont="1" applyFill="1" applyBorder="1" applyAlignment="1">
      <alignment horizontal="center" vertical="center" textRotation="90"/>
    </xf>
    <xf numFmtId="0" fontId="21" fillId="7" borderId="25" xfId="0" applyFont="1" applyFill="1" applyBorder="1" applyAlignment="1">
      <alignment horizontal="center" vertical="center" textRotation="90"/>
    </xf>
    <xf numFmtId="0" fontId="21" fillId="7" borderId="24" xfId="0" applyFont="1" applyFill="1" applyBorder="1" applyAlignment="1">
      <alignment horizontal="center" vertical="center" textRotation="90"/>
    </xf>
    <xf numFmtId="0" fontId="0" fillId="7" borderId="22" xfId="0" applyFill="1" applyBorder="1" applyAlignment="1">
      <alignment horizontal="center" textRotation="90"/>
    </xf>
    <xf numFmtId="0" fontId="0" fillId="7" borderId="25" xfId="0" applyFill="1" applyBorder="1" applyAlignment="1">
      <alignment horizontal="center" textRotation="90"/>
    </xf>
    <xf numFmtId="0" fontId="0" fillId="7" borderId="24" xfId="0" applyFill="1" applyBorder="1" applyAlignment="1">
      <alignment horizontal="center" textRotation="90"/>
    </xf>
    <xf numFmtId="0" fontId="0" fillId="7" borderId="22" xfId="0" applyFill="1" applyBorder="1" applyAlignment="1">
      <alignment horizontal="center" textRotation="90" wrapText="1"/>
    </xf>
    <xf numFmtId="0" fontId="0" fillId="7" borderId="25" xfId="0" applyFill="1" applyBorder="1" applyAlignment="1">
      <alignment horizontal="center" textRotation="90" wrapText="1"/>
    </xf>
    <xf numFmtId="0" fontId="0" fillId="7" borderId="24" xfId="0" applyFill="1" applyBorder="1" applyAlignment="1">
      <alignment horizontal="center" textRotation="90" wrapText="1"/>
    </xf>
    <xf numFmtId="0" fontId="0" fillId="7" borderId="10" xfId="0" applyFill="1" applyBorder="1" applyAlignment="1">
      <alignment horizontal="center"/>
    </xf>
    <xf numFmtId="0" fontId="21" fillId="7" borderId="0" xfId="0" applyFont="1" applyFill="1" applyAlignment="1">
      <alignment horizontal="left" vertical="center"/>
    </xf>
    <xf numFmtId="0" fontId="23" fillId="0" borderId="25" xfId="0" applyFont="1" applyFill="1" applyBorder="1" applyAlignment="1">
      <alignment horizontal="center" vertical="center" textRotation="90"/>
    </xf>
    <xf numFmtId="0" fontId="23" fillId="0" borderId="24" xfId="0" applyFont="1" applyFill="1" applyBorder="1" applyAlignment="1">
      <alignment horizontal="center" vertical="center" textRotation="90"/>
    </xf>
    <xf numFmtId="0" fontId="15" fillId="0" borderId="3" xfId="1" applyFont="1" applyBorder="1" applyAlignment="1" applyProtection="1">
      <alignment horizontal="center" vertical="center"/>
      <protection locked="0"/>
    </xf>
    <xf numFmtId="0" fontId="2" fillId="4" borderId="1" xfId="0" applyFont="1" applyFill="1" applyBorder="1" applyAlignment="1">
      <alignment horizontal="center" wrapText="1"/>
    </xf>
    <xf numFmtId="0" fontId="2" fillId="4" borderId="0" xfId="0" applyFont="1" applyFill="1" applyBorder="1" applyAlignment="1">
      <alignment horizontal="center" wrapText="1"/>
    </xf>
    <xf numFmtId="0" fontId="9" fillId="0" borderId="18" xfId="0" applyFont="1" applyBorder="1" applyAlignment="1">
      <alignment horizontal="center" vertical="center"/>
    </xf>
    <xf numFmtId="0" fontId="12" fillId="0" borderId="18" xfId="0" applyFont="1" applyBorder="1" applyAlignment="1">
      <alignment horizontal="center" vertical="center"/>
    </xf>
    <xf numFmtId="0" fontId="5" fillId="0" borderId="0" xfId="0" applyFont="1" applyAlignment="1">
      <alignment horizontal="center"/>
    </xf>
    <xf numFmtId="0" fontId="0" fillId="0" borderId="15" xfId="0" applyBorder="1" applyAlignment="1" applyProtection="1">
      <alignment horizontal="left"/>
      <protection locked="0"/>
    </xf>
    <xf numFmtId="0" fontId="0" fillId="0" borderId="16" xfId="0" applyBorder="1" applyAlignment="1" applyProtection="1">
      <alignment horizontal="left"/>
      <protection locked="0"/>
    </xf>
    <xf numFmtId="0" fontId="0" fillId="0" borderId="17" xfId="0" applyBorder="1" applyAlignment="1" applyProtection="1">
      <alignment horizontal="left"/>
      <protection locked="0"/>
    </xf>
    <xf numFmtId="1" fontId="0" fillId="0" borderId="18" xfId="0" applyNumberFormat="1" applyBorder="1" applyAlignment="1" applyProtection="1">
      <alignment horizontal="center"/>
    </xf>
    <xf numFmtId="0" fontId="0" fillId="0" borderId="18" xfId="0" applyBorder="1" applyAlignment="1" applyProtection="1">
      <alignment horizontal="center"/>
    </xf>
    <xf numFmtId="0" fontId="5" fillId="0" borderId="15" xfId="0" applyFont="1" applyBorder="1" applyAlignment="1" applyProtection="1">
      <alignment horizontal="left"/>
      <protection locked="0"/>
    </xf>
    <xf numFmtId="0" fontId="5" fillId="0" borderId="16" xfId="0" applyFont="1" applyBorder="1" applyAlignment="1" applyProtection="1">
      <alignment horizontal="left"/>
      <protection locked="0"/>
    </xf>
    <xf numFmtId="0" fontId="5" fillId="0" borderId="17" xfId="0" applyFont="1" applyBorder="1" applyAlignment="1" applyProtection="1">
      <alignment horizontal="left"/>
      <protection locked="0"/>
    </xf>
    <xf numFmtId="2" fontId="5" fillId="0" borderId="15" xfId="0" applyNumberFormat="1" applyFont="1" applyFill="1" applyBorder="1" applyAlignment="1" applyProtection="1">
      <alignment horizontal="center"/>
      <protection locked="0"/>
    </xf>
    <xf numFmtId="2" fontId="5" fillId="0" borderId="17" xfId="0" applyNumberFormat="1" applyFont="1" applyFill="1" applyBorder="1" applyAlignment="1" applyProtection="1">
      <alignment horizontal="center"/>
      <protection locked="0"/>
    </xf>
    <xf numFmtId="0" fontId="4" fillId="0" borderId="0" xfId="0" applyFont="1" applyFill="1" applyBorder="1" applyAlignment="1" applyProtection="1">
      <alignment horizontal="center"/>
    </xf>
    <xf numFmtId="0" fontId="0" fillId="0" borderId="18" xfId="0" applyBorder="1" applyAlignment="1" applyProtection="1">
      <alignment horizontal="center" vertical="center"/>
      <protection locked="0"/>
    </xf>
    <xf numFmtId="0" fontId="23" fillId="0" borderId="0" xfId="0" applyFont="1" applyBorder="1" applyAlignment="1" applyProtection="1">
      <alignment horizontal="center" vertical="center"/>
    </xf>
    <xf numFmtId="0" fontId="4" fillId="4" borderId="11" xfId="0" applyFont="1" applyFill="1" applyBorder="1" applyAlignment="1" applyProtection="1">
      <alignment horizontal="center"/>
    </xf>
    <xf numFmtId="0" fontId="4" fillId="4" borderId="12" xfId="0" applyFont="1" applyFill="1" applyBorder="1" applyAlignment="1" applyProtection="1">
      <alignment horizontal="center"/>
    </xf>
    <xf numFmtId="0" fontId="4" fillId="4" borderId="13" xfId="0" applyFont="1" applyFill="1" applyBorder="1" applyAlignment="1" applyProtection="1">
      <alignment horizontal="center"/>
    </xf>
    <xf numFmtId="0" fontId="3" fillId="0" borderId="11" xfId="0" applyFont="1" applyBorder="1" applyAlignment="1" applyProtection="1">
      <alignment horizontal="center"/>
    </xf>
    <xf numFmtId="0" fontId="3" fillId="0" borderId="12" xfId="0" applyFont="1" applyBorder="1" applyAlignment="1" applyProtection="1">
      <alignment horizontal="center"/>
    </xf>
    <xf numFmtId="0" fontId="3" fillId="0" borderId="13" xfId="0" applyFont="1" applyBorder="1" applyAlignment="1" applyProtection="1">
      <alignment horizontal="center"/>
    </xf>
    <xf numFmtId="0" fontId="0" fillId="0" borderId="3" xfId="0" applyBorder="1" applyAlignment="1" applyProtection="1">
      <alignment horizontal="center"/>
    </xf>
    <xf numFmtId="0" fontId="33" fillId="0" borderId="0" xfId="0" applyFont="1" applyAlignment="1" applyProtection="1">
      <alignment horizontal="left"/>
    </xf>
    <xf numFmtId="0" fontId="33" fillId="0" borderId="14" xfId="0" applyFont="1" applyBorder="1" applyAlignment="1" applyProtection="1">
      <alignment horizontal="left"/>
    </xf>
    <xf numFmtId="0" fontId="0" fillId="0" borderId="0" xfId="0" applyBorder="1" applyAlignment="1" applyProtection="1">
      <alignment horizontal="center" vertical="center"/>
    </xf>
    <xf numFmtId="0" fontId="0" fillId="0" borderId="0" xfId="0" applyAlignment="1" applyProtection="1">
      <alignment horizontal="center"/>
    </xf>
    <xf numFmtId="0" fontId="31" fillId="0" borderId="15" xfId="0" applyFont="1" applyBorder="1" applyAlignment="1" applyProtection="1">
      <alignment horizontal="center"/>
      <protection locked="0"/>
    </xf>
    <xf numFmtId="0" fontId="31" fillId="0" borderId="17" xfId="0" applyFont="1" applyBorder="1" applyAlignment="1" applyProtection="1">
      <alignment horizontal="center"/>
      <protection locked="0"/>
    </xf>
    <xf numFmtId="1" fontId="30" fillId="4" borderId="18" xfId="0" applyNumberFormat="1" applyFont="1" applyFill="1" applyBorder="1" applyAlignment="1">
      <alignment horizontal="center"/>
    </xf>
    <xf numFmtId="1" fontId="5" fillId="0" borderId="0" xfId="0" applyNumberFormat="1" applyFont="1" applyFill="1" applyAlignment="1">
      <alignment horizontal="left"/>
    </xf>
    <xf numFmtId="1" fontId="5" fillId="6" borderId="22" xfId="0" applyNumberFormat="1" applyFont="1" applyFill="1" applyBorder="1" applyAlignment="1">
      <alignment horizontal="left"/>
    </xf>
    <xf numFmtId="1" fontId="5" fillId="6" borderId="18" xfId="0" applyNumberFormat="1" applyFont="1" applyFill="1" applyBorder="1" applyAlignment="1">
      <alignment horizontal="left"/>
    </xf>
    <xf numFmtId="0" fontId="2" fillId="0" borderId="0" xfId="0" applyFont="1" applyFill="1" applyBorder="1" applyAlignment="1">
      <alignment horizontal="center" wrapText="1"/>
    </xf>
    <xf numFmtId="0" fontId="2" fillId="8" borderId="1" xfId="0" applyFont="1" applyFill="1" applyBorder="1" applyAlignment="1">
      <alignment horizontal="center" wrapText="1"/>
    </xf>
    <xf numFmtId="0" fontId="2" fillId="8" borderId="0" xfId="0" applyFont="1" applyFill="1" applyBorder="1" applyAlignment="1">
      <alignment horizontal="center" wrapText="1"/>
    </xf>
    <xf numFmtId="0" fontId="2" fillId="8" borderId="2" xfId="0" applyFont="1" applyFill="1" applyBorder="1" applyAlignment="1">
      <alignment horizontal="center" wrapText="1"/>
    </xf>
    <xf numFmtId="0" fontId="2" fillId="8" borderId="3" xfId="0" applyFont="1" applyFill="1" applyBorder="1" applyAlignment="1">
      <alignment horizontal="center" wrapText="1"/>
    </xf>
    <xf numFmtId="0" fontId="2" fillId="8" borderId="7" xfId="0" applyFont="1" applyFill="1" applyBorder="1" applyAlignment="1">
      <alignment horizontal="center" wrapText="1"/>
    </xf>
    <xf numFmtId="0" fontId="2" fillId="8" borderId="4" xfId="0" applyFont="1" applyFill="1" applyBorder="1" applyAlignment="1">
      <alignment horizontal="center" wrapText="1"/>
    </xf>
    <xf numFmtId="0" fontId="2" fillId="4" borderId="18" xfId="0" applyFont="1" applyFill="1" applyBorder="1" applyAlignment="1">
      <alignment horizontal="center" wrapText="1"/>
    </xf>
    <xf numFmtId="2" fontId="23" fillId="7" borderId="0" xfId="0" applyNumberFormat="1" applyFont="1" applyFill="1"/>
  </cellXfs>
  <cellStyles count="3">
    <cellStyle name="Hyperlink" xfId="1" builtinId="8"/>
    <cellStyle name="Standaard" xfId="0" builtinId="0"/>
    <cellStyle name="Standaard 2" xfId="2"/>
  </cellStyles>
  <dxfs count="16">
    <dxf>
      <fill>
        <patternFill>
          <bgColor theme="3" tint="0.79998168889431442"/>
        </patternFill>
      </fill>
      <border>
        <left style="thin">
          <color indexed="64"/>
        </left>
        <right style="thin">
          <color indexed="64"/>
        </right>
        <top style="thin">
          <color indexed="64"/>
        </top>
        <bottom style="thin">
          <color indexed="64"/>
        </bottom>
      </border>
    </dxf>
    <dxf>
      <fill>
        <patternFill>
          <bgColor rgb="FFB2DE82"/>
        </patternFill>
      </fill>
    </dxf>
    <dxf>
      <fill>
        <patternFill>
          <bgColor rgb="FFFD3535"/>
        </patternFill>
      </fill>
    </dxf>
    <dxf>
      <font>
        <color theme="0"/>
      </font>
    </dxf>
    <dxf>
      <fill>
        <patternFill>
          <bgColor rgb="FFB2DE82"/>
        </patternFill>
      </fill>
    </dxf>
    <dxf>
      <fill>
        <patternFill>
          <bgColor rgb="FFFD3535"/>
        </patternFill>
      </fill>
    </dxf>
    <dxf>
      <font>
        <color theme="0"/>
      </font>
    </dxf>
    <dxf>
      <fill>
        <patternFill>
          <bgColor rgb="FFB2DE82"/>
        </patternFill>
      </fill>
    </dxf>
    <dxf>
      <fill>
        <patternFill>
          <bgColor rgb="FFFD3535"/>
        </patternFill>
      </fill>
    </dxf>
    <dxf>
      <font>
        <color theme="0"/>
      </font>
    </dxf>
    <dxf>
      <fill>
        <patternFill>
          <bgColor rgb="FFB2DE82"/>
        </patternFill>
      </fill>
    </dxf>
    <dxf>
      <fill>
        <patternFill>
          <bgColor rgb="FFFD3535"/>
        </patternFill>
      </fill>
    </dxf>
    <dxf>
      <font>
        <color theme="0"/>
      </font>
    </dxf>
    <dxf>
      <fill>
        <patternFill>
          <bgColor rgb="FFB2DE82"/>
        </patternFill>
      </fill>
    </dxf>
    <dxf>
      <fill>
        <patternFill>
          <bgColor rgb="FFFD3535"/>
        </patternFill>
      </fill>
    </dxf>
    <dxf>
      <font>
        <color theme="0"/>
      </font>
    </dxf>
  </dxfs>
  <tableStyles count="0" defaultTableStyle="TableStyleMedium9" defaultPivotStyle="PivotStyleLight16"/>
  <colors>
    <mruColors>
      <color rgb="FFADDB7B"/>
      <color rgb="FF000000"/>
      <color rgb="FFFE3636"/>
      <color rgb="FFB2DE82"/>
      <color rgb="FFFD3535"/>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133350</xdr:colOff>
      <xdr:row>24</xdr:row>
      <xdr:rowOff>114300</xdr:rowOff>
    </xdr:from>
    <xdr:to>
      <xdr:col>8</xdr:col>
      <xdr:colOff>0</xdr:colOff>
      <xdr:row>24</xdr:row>
      <xdr:rowOff>123825</xdr:rowOff>
    </xdr:to>
    <xdr:cxnSp macro="">
      <xdr:nvCxnSpPr>
        <xdr:cNvPr id="3" name="Rechte verbindingslijn met pijl 2"/>
        <xdr:cNvCxnSpPr/>
      </xdr:nvCxnSpPr>
      <xdr:spPr>
        <a:xfrm flipV="1">
          <a:off x="1619250" y="4333875"/>
          <a:ext cx="361950" cy="9525"/>
        </a:xfrm>
        <a:prstGeom prst="straightConnector1">
          <a:avLst/>
        </a:prstGeom>
        <a:ln>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142876</xdr:colOff>
      <xdr:row>26</xdr:row>
      <xdr:rowOff>28575</xdr:rowOff>
    </xdr:from>
    <xdr:ext cx="1123950" cy="504825"/>
    <xdr:sp macro="" textlink="">
      <xdr:nvSpPr>
        <xdr:cNvPr id="4" name="Toelichting met afgeronde rechthoek 3"/>
        <xdr:cNvSpPr/>
      </xdr:nvSpPr>
      <xdr:spPr>
        <a:xfrm>
          <a:off x="3362326" y="4733925"/>
          <a:ext cx="1123950" cy="504825"/>
        </a:xfrm>
        <a:prstGeom prst="wedgeRoundRectCallout">
          <a:avLst>
            <a:gd name="adj1" fmla="val -16299"/>
            <a:gd name="adj2" fmla="val 96710"/>
            <a:gd name="adj3" fmla="val 16667"/>
          </a:avLst>
        </a:prstGeom>
        <a:solidFill>
          <a:schemeClr val="bg1">
            <a:lumMod val="95000"/>
          </a:schemeClr>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lang="nl-NL" sz="900" baseline="0">
              <a:solidFill>
                <a:sysClr val="windowText" lastClr="000000"/>
              </a:solidFill>
            </a:rPr>
            <a:t>Moyenne</a:t>
          </a:r>
        </a:p>
        <a:p>
          <a:pPr algn="ctr"/>
          <a:r>
            <a:rPr lang="nl-NL" sz="900" baseline="0">
              <a:solidFill>
                <a:sysClr val="windowText" lastClr="000000"/>
              </a:solidFill>
            </a:rPr>
            <a:t>invullen met 2 cijfers achter de komma.</a:t>
          </a:r>
        </a:p>
      </xdr:txBody>
    </xdr:sp>
    <xdr:clientData/>
  </xdr:oneCellAnchor>
  <xdr:oneCellAnchor>
    <xdr:from>
      <xdr:col>19</xdr:col>
      <xdr:colOff>161925</xdr:colOff>
      <xdr:row>26</xdr:row>
      <xdr:rowOff>114300</xdr:rowOff>
    </xdr:from>
    <xdr:ext cx="828675" cy="457200"/>
    <xdr:sp macro="" textlink="">
      <xdr:nvSpPr>
        <xdr:cNvPr id="5" name="Toelichting met afgeronde rechthoek 4"/>
        <xdr:cNvSpPr/>
      </xdr:nvSpPr>
      <xdr:spPr>
        <a:xfrm>
          <a:off x="4867275" y="4762500"/>
          <a:ext cx="828675" cy="457200"/>
        </a:xfrm>
        <a:prstGeom prst="wedgeRoundRectCallout">
          <a:avLst>
            <a:gd name="adj1" fmla="val -80240"/>
            <a:gd name="adj2" fmla="val 95067"/>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wrap="square" lIns="0" tIns="0" rIns="0" bIns="0" rtlCol="0" anchor="ctr">
          <a:noAutofit/>
        </a:bodyPr>
        <a:lstStyle/>
        <a:p>
          <a:pPr algn="ctr"/>
          <a:r>
            <a:rPr lang="nl-NL" sz="1100"/>
            <a:t>Te maken</a:t>
          </a:r>
        </a:p>
        <a:p>
          <a:pPr algn="ctr"/>
          <a:r>
            <a:rPr lang="nl-NL" sz="1100"/>
            <a:t>Caramboles  </a:t>
          </a:r>
        </a:p>
      </xdr:txBody>
    </xdr:sp>
    <xdr:clientData/>
  </xdr:oneCellAnchor>
  <xdr:oneCellAnchor>
    <xdr:from>
      <xdr:col>0</xdr:col>
      <xdr:colOff>19050</xdr:colOff>
      <xdr:row>25</xdr:row>
      <xdr:rowOff>19050</xdr:rowOff>
    </xdr:from>
    <xdr:ext cx="1743075" cy="838200"/>
    <xdr:sp macro="" textlink="">
      <xdr:nvSpPr>
        <xdr:cNvPr id="6" name="Toelichting met afgeronde rechthoek 5"/>
        <xdr:cNvSpPr/>
      </xdr:nvSpPr>
      <xdr:spPr>
        <a:xfrm>
          <a:off x="19050" y="4486275"/>
          <a:ext cx="1743075" cy="838200"/>
        </a:xfrm>
        <a:prstGeom prst="wedgeRoundRectCallout">
          <a:avLst>
            <a:gd name="adj1" fmla="val 11967"/>
            <a:gd name="adj2" fmla="val 79985"/>
            <a:gd name="adj3" fmla="val 16667"/>
          </a:avLst>
        </a:prstGeom>
        <a:solidFill>
          <a:schemeClr val="bg1">
            <a:lumMod val="95000"/>
          </a:schemeClr>
        </a:solidFill>
        <a:ln w="3175"/>
      </xdr:spPr>
      <xdr:style>
        <a:lnRef idx="2">
          <a:schemeClr val="dk1"/>
        </a:lnRef>
        <a:fillRef idx="1">
          <a:schemeClr val="lt1"/>
        </a:fillRef>
        <a:effectRef idx="0">
          <a:schemeClr val="dk1"/>
        </a:effectRef>
        <a:fontRef idx="minor">
          <a:schemeClr val="dk1"/>
        </a:fontRef>
      </xdr:style>
      <xdr:txBody>
        <a:bodyPr vertOverflow="clip" wrap="square" lIns="0" tIns="0" rIns="0" bIns="0" rtlCol="0" anchor="ctr">
          <a:noAutofit/>
        </a:bodyPr>
        <a:lstStyle/>
        <a:p>
          <a:r>
            <a:rPr lang="nl-NL" sz="1100">
              <a:solidFill>
                <a:schemeClr val="dk1"/>
              </a:solidFill>
              <a:latin typeface="+mn-lt"/>
              <a:ea typeface="+mn-ea"/>
              <a:cs typeface="+mn-cs"/>
            </a:rPr>
            <a:t>Hier de namen van spelers</a:t>
          </a:r>
          <a:r>
            <a:rPr lang="nl-NL" sz="1100" baseline="0">
              <a:solidFill>
                <a:schemeClr val="dk1"/>
              </a:solidFill>
              <a:latin typeface="+mn-lt"/>
              <a:ea typeface="+mn-ea"/>
              <a:cs typeface="+mn-cs"/>
            </a:rPr>
            <a:t> </a:t>
          </a:r>
          <a:r>
            <a:rPr lang="nl-NL" sz="1100">
              <a:solidFill>
                <a:schemeClr val="dk1"/>
              </a:solidFill>
              <a:latin typeface="+mn-lt"/>
              <a:ea typeface="+mn-ea"/>
              <a:cs typeface="+mn-cs"/>
            </a:rPr>
            <a:t>invoeren (altijd even aantal - </a:t>
          </a:r>
          <a:r>
            <a:rPr lang="nl-NL" sz="1100" baseline="0">
              <a:solidFill>
                <a:schemeClr val="dk1"/>
              </a:solidFill>
              <a:latin typeface="+mn-lt"/>
              <a:ea typeface="+mn-ea"/>
              <a:cs typeface="+mn-cs"/>
            </a:rPr>
            <a:t> indien oneven, dan  een extra  speler  'VRIJ'  invullen</a:t>
          </a:r>
          <a:endParaRPr lang="nl-NL" sz="1100">
            <a:solidFill>
              <a:schemeClr val="dk1"/>
            </a:solidFill>
            <a:latin typeface="+mn-lt"/>
            <a:ea typeface="+mn-ea"/>
            <a:cs typeface="+mn-cs"/>
          </a:endParaRPr>
        </a:p>
      </xdr:txBody>
    </xdr:sp>
    <xdr:clientData/>
  </xdr:one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Blad4"/>
  <dimension ref="A1:DB166"/>
  <sheetViews>
    <sheetView zoomScaleNormal="100" workbookViewId="0">
      <pane xSplit="4" ySplit="6" topLeftCell="E7" activePane="bottomRight" state="frozen"/>
      <selection pane="topRight" activeCell="E1" sqref="E1"/>
      <selection pane="bottomLeft" activeCell="A7" sqref="A7"/>
      <selection pane="bottomRight" activeCell="B3" sqref="B3:C3"/>
    </sheetView>
  </sheetViews>
  <sheetFormatPr defaultRowHeight="15"/>
  <cols>
    <col min="1" max="1" width="5.7109375" style="85" customWidth="1"/>
    <col min="2" max="3" width="7.7109375" customWidth="1"/>
    <col min="4" max="4" width="4.85546875" style="55" customWidth="1"/>
    <col min="5" max="5" width="5.42578125" customWidth="1"/>
    <col min="6" max="6" width="4.28515625" customWidth="1"/>
    <col min="7" max="7" width="5.28515625" customWidth="1"/>
    <col min="8" max="8" width="3.7109375" customWidth="1"/>
    <col min="9" max="9" width="5.42578125" customWidth="1"/>
    <col min="10" max="10" width="4.28515625" customWidth="1"/>
    <col min="11" max="11" width="5.42578125" customWidth="1"/>
    <col min="12" max="12" width="4.28515625" customWidth="1"/>
    <col min="13" max="13" width="5.42578125" customWidth="1"/>
    <col min="14" max="14" width="4.28515625" customWidth="1"/>
    <col min="15" max="15" width="5.42578125" customWidth="1"/>
    <col min="16" max="16" width="4.28515625" customWidth="1"/>
    <col min="17" max="17" width="5.42578125" customWidth="1"/>
    <col min="18" max="18" width="4.28515625" customWidth="1"/>
    <col min="19" max="19" width="5.7109375" customWidth="1"/>
    <col min="20" max="20" width="4.28515625" customWidth="1"/>
    <col min="21" max="21" width="5.42578125" customWidth="1"/>
    <col min="22" max="22" width="4.28515625" customWidth="1"/>
    <col min="23" max="23" width="5.42578125" customWidth="1"/>
    <col min="24" max="24" width="4.28515625" customWidth="1"/>
    <col min="25" max="25" width="5.42578125" customWidth="1"/>
    <col min="26" max="26" width="4.28515625" customWidth="1"/>
    <col min="27" max="27" width="5.42578125" customWidth="1"/>
    <col min="28" max="28" width="4.28515625" customWidth="1"/>
    <col min="29" max="29" width="5.42578125" customWidth="1"/>
    <col min="30" max="30" width="4.28515625" customWidth="1"/>
    <col min="31" max="31" width="5.42578125" customWidth="1"/>
    <col min="32" max="32" width="4.28515625" customWidth="1"/>
    <col min="33" max="33" width="5.42578125" customWidth="1"/>
    <col min="34" max="34" width="4.28515625" customWidth="1"/>
    <col min="35" max="35" width="5.42578125" customWidth="1"/>
    <col min="36" max="36" width="4.28515625" customWidth="1"/>
    <col min="37" max="37" width="5.42578125" customWidth="1"/>
    <col min="38" max="38" width="4.28515625" customWidth="1"/>
    <col min="39" max="39" width="5.42578125" customWidth="1"/>
    <col min="40" max="40" width="4.28515625" customWidth="1"/>
    <col min="41" max="41" width="5.42578125" customWidth="1"/>
    <col min="42" max="42" width="4.28515625" customWidth="1"/>
    <col min="43" max="43" width="5.42578125" customWidth="1"/>
    <col min="44" max="44" width="4.28515625" customWidth="1"/>
    <col min="45" max="45" width="5.42578125" customWidth="1"/>
    <col min="46" max="46" width="4.28515625" customWidth="1"/>
    <col min="47" max="47" width="5.42578125" customWidth="1"/>
    <col min="48" max="48" width="4.28515625" customWidth="1"/>
    <col min="49" max="49" width="5.42578125" customWidth="1"/>
    <col min="50" max="50" width="4.28515625" customWidth="1"/>
    <col min="51" max="51" width="5.42578125" customWidth="1"/>
    <col min="52" max="52" width="4.28515625" customWidth="1"/>
    <col min="53" max="53" width="5.42578125" customWidth="1"/>
    <col min="54" max="54" width="4.28515625" customWidth="1"/>
    <col min="55" max="55" width="5.42578125" customWidth="1"/>
    <col min="56" max="56" width="4.28515625" customWidth="1"/>
    <col min="57" max="57" width="5.42578125" customWidth="1"/>
    <col min="58" max="58" width="4.28515625" customWidth="1"/>
    <col min="59" max="59" width="5.42578125" customWidth="1"/>
    <col min="60" max="60" width="4.28515625" customWidth="1"/>
    <col min="61" max="61" width="5.42578125" customWidth="1"/>
    <col min="62" max="62" width="4.28515625" customWidth="1"/>
    <col min="63" max="63" width="5.42578125" customWidth="1"/>
    <col min="64" max="64" width="4.28515625" customWidth="1"/>
    <col min="65" max="65" width="5.42578125" customWidth="1"/>
    <col min="66" max="66" width="4.28515625" customWidth="1"/>
    <col min="67" max="67" width="5.42578125" customWidth="1"/>
    <col min="68" max="68" width="4.28515625" customWidth="1"/>
    <col min="69" max="69" width="5.42578125" customWidth="1"/>
    <col min="70" max="70" width="4.28515625" customWidth="1"/>
    <col min="71" max="71" width="5.42578125" customWidth="1"/>
    <col min="72" max="72" width="4.28515625" customWidth="1"/>
    <col min="73" max="73" width="5.42578125" customWidth="1"/>
    <col min="74" max="74" width="4.28515625" customWidth="1"/>
    <col min="75" max="75" width="5.42578125" customWidth="1"/>
    <col min="76" max="76" width="4.28515625" customWidth="1"/>
    <col min="77" max="77" width="17" customWidth="1"/>
    <col min="78" max="78" width="4.7109375" hidden="1" customWidth="1"/>
    <col min="79" max="79" width="16.7109375" hidden="1" customWidth="1"/>
    <col min="80" max="82" width="3.85546875" hidden="1" customWidth="1"/>
    <col min="83" max="83" width="5.7109375" hidden="1" customWidth="1"/>
    <col min="84" max="84" width="3.85546875" hidden="1" customWidth="1"/>
    <col min="85" max="85" width="5.7109375" hidden="1" customWidth="1"/>
    <col min="86" max="86" width="6.140625" hidden="1" customWidth="1"/>
    <col min="87" max="87" width="4.7109375" hidden="1" customWidth="1"/>
    <col min="88" max="88" width="3.85546875" hidden="1" customWidth="1"/>
    <col min="89" max="92" width="3.85546875" customWidth="1"/>
  </cols>
  <sheetData>
    <row r="1" spans="1:106" s="49" customFormat="1" ht="33" customHeight="1">
      <c r="A1" s="79"/>
      <c r="B1" s="80"/>
      <c r="C1" s="80"/>
      <c r="D1" s="81"/>
      <c r="E1" s="80"/>
      <c r="F1" s="80"/>
      <c r="G1" s="80"/>
      <c r="H1" s="138" t="s">
        <v>74</v>
      </c>
      <c r="I1" s="138"/>
      <c r="J1" s="138"/>
      <c r="K1" s="138"/>
      <c r="L1" s="138"/>
      <c r="M1" s="138"/>
      <c r="N1" s="138"/>
      <c r="O1" s="138"/>
      <c r="P1" s="138"/>
      <c r="Q1" s="139" t="str">
        <f>Spelers!I25</f>
        <v>De Coehoorn</v>
      </c>
      <c r="R1" s="139"/>
      <c r="S1" s="139"/>
      <c r="T1" s="139"/>
      <c r="U1" s="139"/>
      <c r="V1" s="139"/>
      <c r="W1" s="139"/>
      <c r="X1" s="139"/>
      <c r="Y1" s="82"/>
      <c r="Z1" s="83"/>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row>
    <row r="2" spans="1:106" s="85" customFormat="1" ht="19.5" customHeight="1">
      <c r="A2" s="79"/>
      <c r="B2" s="79"/>
      <c r="C2" s="79"/>
      <c r="D2" s="84"/>
      <c r="E2" s="84">
        <v>1</v>
      </c>
      <c r="F2" s="84"/>
      <c r="G2" s="84">
        <v>2</v>
      </c>
      <c r="H2" s="84"/>
      <c r="I2" s="84">
        <v>3</v>
      </c>
      <c r="J2" s="84"/>
      <c r="K2" s="84">
        <v>4</v>
      </c>
      <c r="L2" s="84"/>
      <c r="M2" s="84">
        <v>5</v>
      </c>
      <c r="N2" s="84"/>
      <c r="O2" s="84">
        <v>6</v>
      </c>
      <c r="P2" s="84"/>
      <c r="Q2" s="84">
        <v>7</v>
      </c>
      <c r="R2" s="84"/>
      <c r="S2" s="84">
        <v>8</v>
      </c>
      <c r="T2" s="84"/>
      <c r="U2" s="84">
        <v>9</v>
      </c>
      <c r="V2" s="84"/>
      <c r="W2" s="84">
        <v>10</v>
      </c>
      <c r="X2" s="84"/>
      <c r="Y2" s="84">
        <v>11</v>
      </c>
      <c r="Z2" s="84"/>
      <c r="AA2" s="84">
        <v>12</v>
      </c>
      <c r="AB2" s="84"/>
      <c r="AC2" s="84">
        <v>13</v>
      </c>
      <c r="AD2" s="84"/>
      <c r="AE2" s="84">
        <v>14</v>
      </c>
      <c r="AF2" s="84"/>
      <c r="AG2" s="84">
        <v>15</v>
      </c>
      <c r="AH2" s="84"/>
      <c r="AI2" s="84">
        <v>16</v>
      </c>
      <c r="AJ2" s="84"/>
      <c r="AK2" s="84">
        <v>17</v>
      </c>
      <c r="AL2" s="84"/>
      <c r="AM2" s="84">
        <v>18</v>
      </c>
      <c r="AN2" s="84"/>
      <c r="AO2" s="84">
        <v>19</v>
      </c>
      <c r="AP2" s="84"/>
      <c r="AQ2" s="84">
        <v>20</v>
      </c>
      <c r="AR2" s="84"/>
      <c r="AS2" s="84">
        <v>21</v>
      </c>
      <c r="AT2" s="84"/>
      <c r="AU2" s="84">
        <v>22</v>
      </c>
      <c r="AV2" s="84"/>
      <c r="AW2" s="84">
        <v>23</v>
      </c>
      <c r="AX2" s="84"/>
      <c r="AY2" s="84">
        <v>24</v>
      </c>
      <c r="AZ2" s="84"/>
      <c r="BA2" s="84">
        <v>25</v>
      </c>
      <c r="BB2" s="84"/>
      <c r="BC2" s="84">
        <v>26</v>
      </c>
      <c r="BD2" s="84"/>
      <c r="BE2" s="84">
        <v>27</v>
      </c>
      <c r="BF2" s="84"/>
      <c r="BG2" s="84">
        <v>28</v>
      </c>
      <c r="BH2" s="84"/>
      <c r="BI2" s="84">
        <v>29</v>
      </c>
      <c r="BJ2" s="84"/>
      <c r="BK2" s="84">
        <v>30</v>
      </c>
      <c r="BL2" s="84"/>
      <c r="BM2" s="84">
        <v>31</v>
      </c>
      <c r="BN2" s="84"/>
      <c r="BO2" s="84">
        <v>32</v>
      </c>
      <c r="BP2" s="84"/>
      <c r="BQ2" s="84">
        <v>33</v>
      </c>
      <c r="BR2" s="84"/>
      <c r="BS2" s="84">
        <v>34</v>
      </c>
      <c r="BT2" s="84"/>
      <c r="BU2" s="84">
        <v>35</v>
      </c>
      <c r="BV2" s="84"/>
      <c r="BW2" s="84">
        <v>36</v>
      </c>
      <c r="BX2" s="84"/>
      <c r="BY2" s="84"/>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row>
    <row r="3" spans="1:106" ht="24.75" customHeight="1">
      <c r="A3" s="79"/>
      <c r="B3" s="140">
        <v>2012</v>
      </c>
      <c r="C3" s="140"/>
      <c r="D3" s="141">
        <f>Spelers!L27</f>
        <v>20</v>
      </c>
      <c r="E3" s="132" t="str">
        <f>B7</f>
        <v>John</v>
      </c>
      <c r="F3" s="133"/>
      <c r="G3" s="132" t="str">
        <f>B10</f>
        <v>Chiel</v>
      </c>
      <c r="H3" s="133"/>
      <c r="I3" s="132" t="str">
        <f>B13</f>
        <v>Peter</v>
      </c>
      <c r="J3" s="133"/>
      <c r="K3" s="132" t="str">
        <f>B16</f>
        <v>Herman</v>
      </c>
      <c r="L3" s="133"/>
      <c r="M3" s="132" t="str">
        <f>B19</f>
        <v>André</v>
      </c>
      <c r="N3" s="133"/>
      <c r="O3" s="132" t="str">
        <f>B22</f>
        <v>Hein</v>
      </c>
      <c r="P3" s="133"/>
      <c r="Q3" s="132" t="str">
        <f>B25</f>
        <v>Gertie</v>
      </c>
      <c r="R3" s="133"/>
      <c r="S3" s="132" t="str">
        <f>B28</f>
        <v>Ben</v>
      </c>
      <c r="T3" s="133"/>
      <c r="U3" s="132" t="str">
        <f>B31</f>
        <v>Jan Willem</v>
      </c>
      <c r="V3" s="133"/>
      <c r="W3" s="132" t="str">
        <f>B34</f>
        <v>VRIJ</v>
      </c>
      <c r="X3" s="133"/>
      <c r="Y3" s="132">
        <f>B37</f>
        <v>0</v>
      </c>
      <c r="Z3" s="133"/>
      <c r="AA3" s="132">
        <f>B40</f>
        <v>0</v>
      </c>
      <c r="AB3" s="133"/>
      <c r="AC3" s="132">
        <f>B43</f>
        <v>0</v>
      </c>
      <c r="AD3" s="133"/>
      <c r="AE3" s="132">
        <f>B46</f>
        <v>0</v>
      </c>
      <c r="AF3" s="133"/>
      <c r="AG3" s="132">
        <f>B49</f>
        <v>0</v>
      </c>
      <c r="AH3" s="133"/>
      <c r="AI3" s="132">
        <f>B52</f>
        <v>0</v>
      </c>
      <c r="AJ3" s="133"/>
      <c r="AK3" s="132">
        <f>B55</f>
        <v>0</v>
      </c>
      <c r="AL3" s="133"/>
      <c r="AM3" s="132">
        <f>B58</f>
        <v>0</v>
      </c>
      <c r="AN3" s="133"/>
      <c r="AO3" s="132">
        <f>B61</f>
        <v>0</v>
      </c>
      <c r="AP3" s="133"/>
      <c r="AQ3" s="132">
        <f>B64</f>
        <v>0</v>
      </c>
      <c r="AR3" s="133"/>
      <c r="AS3" s="132">
        <f>B67</f>
        <v>0</v>
      </c>
      <c r="AT3" s="133"/>
      <c r="AU3" s="132">
        <f>B70</f>
        <v>0</v>
      </c>
      <c r="AV3" s="133"/>
      <c r="AW3" s="132">
        <f>B73</f>
        <v>0</v>
      </c>
      <c r="AX3" s="133"/>
      <c r="AY3" s="132">
        <f>B76</f>
        <v>0</v>
      </c>
      <c r="AZ3" s="133"/>
      <c r="BA3" s="132">
        <f>B79</f>
        <v>0</v>
      </c>
      <c r="BB3" s="133"/>
      <c r="BC3" s="132">
        <f>B82</f>
        <v>0</v>
      </c>
      <c r="BD3" s="133"/>
      <c r="BE3" s="132">
        <f>B85</f>
        <v>0</v>
      </c>
      <c r="BF3" s="133"/>
      <c r="BG3" s="132">
        <f>B88</f>
        <v>0</v>
      </c>
      <c r="BH3" s="133"/>
      <c r="BI3" s="132">
        <f>B91</f>
        <v>0</v>
      </c>
      <c r="BJ3" s="133"/>
      <c r="BK3" s="132">
        <f>B94</f>
        <v>0</v>
      </c>
      <c r="BL3" s="133"/>
      <c r="BM3" s="132">
        <f>B97</f>
        <v>0</v>
      </c>
      <c r="BN3" s="133"/>
      <c r="BO3" s="132">
        <f>B100</f>
        <v>0</v>
      </c>
      <c r="BP3" s="133"/>
      <c r="BQ3" s="132">
        <f>B103</f>
        <v>0</v>
      </c>
      <c r="BR3" s="133"/>
      <c r="BS3" s="132">
        <f>B106</f>
        <v>0</v>
      </c>
      <c r="BT3" s="133"/>
      <c r="BU3" s="132">
        <f>B109</f>
        <v>0</v>
      </c>
      <c r="BV3" s="133"/>
      <c r="BW3" s="132">
        <f>B112</f>
        <v>0</v>
      </c>
      <c r="BX3" s="133"/>
      <c r="BY3" s="86"/>
      <c r="BZ3" s="154" t="s">
        <v>75</v>
      </c>
      <c r="CA3" s="80"/>
      <c r="CB3" s="155" t="s">
        <v>71</v>
      </c>
      <c r="CC3" s="155" t="s">
        <v>76</v>
      </c>
      <c r="CD3" s="155" t="s">
        <v>77</v>
      </c>
      <c r="CE3" s="155" t="s">
        <v>78</v>
      </c>
      <c r="CF3" s="155" t="s">
        <v>79</v>
      </c>
      <c r="CG3" s="155" t="s">
        <v>80</v>
      </c>
      <c r="CH3" s="180" t="s">
        <v>106</v>
      </c>
      <c r="CI3" s="162" t="s">
        <v>75</v>
      </c>
      <c r="CJ3" s="80"/>
      <c r="CK3" s="80"/>
      <c r="CL3" s="80"/>
      <c r="CM3" s="80"/>
      <c r="CN3" s="80"/>
      <c r="CO3" s="80"/>
      <c r="CP3" s="80"/>
      <c r="CQ3" s="80"/>
      <c r="CR3" s="80"/>
      <c r="CS3" s="80"/>
      <c r="CT3" s="80"/>
      <c r="CU3" s="80"/>
      <c r="CV3" s="80"/>
      <c r="CW3" s="80"/>
      <c r="CX3" s="80"/>
      <c r="CY3" s="80"/>
      <c r="CZ3" s="80"/>
      <c r="DA3" s="80"/>
      <c r="DB3" s="80"/>
    </row>
    <row r="4" spans="1:106" ht="19.5" customHeight="1">
      <c r="A4" s="79"/>
      <c r="B4" s="123" t="s">
        <v>81</v>
      </c>
      <c r="C4" s="123" t="s">
        <v>82</v>
      </c>
      <c r="D4" s="142"/>
      <c r="E4" s="134"/>
      <c r="F4" s="135"/>
      <c r="G4" s="134"/>
      <c r="H4" s="135"/>
      <c r="I4" s="134"/>
      <c r="J4" s="135"/>
      <c r="K4" s="134"/>
      <c r="L4" s="135"/>
      <c r="M4" s="134"/>
      <c r="N4" s="135"/>
      <c r="O4" s="134"/>
      <c r="P4" s="135"/>
      <c r="Q4" s="134"/>
      <c r="R4" s="135"/>
      <c r="S4" s="134"/>
      <c r="T4" s="135"/>
      <c r="U4" s="134"/>
      <c r="V4" s="135"/>
      <c r="W4" s="134"/>
      <c r="X4" s="135"/>
      <c r="Y4" s="134"/>
      <c r="Z4" s="135"/>
      <c r="AA4" s="134"/>
      <c r="AB4" s="135"/>
      <c r="AC4" s="134"/>
      <c r="AD4" s="135"/>
      <c r="AE4" s="134"/>
      <c r="AF4" s="135"/>
      <c r="AG4" s="134"/>
      <c r="AH4" s="135"/>
      <c r="AI4" s="134"/>
      <c r="AJ4" s="135"/>
      <c r="AK4" s="134"/>
      <c r="AL4" s="135"/>
      <c r="AM4" s="134"/>
      <c r="AN4" s="135"/>
      <c r="AO4" s="134"/>
      <c r="AP4" s="135"/>
      <c r="AQ4" s="134"/>
      <c r="AR4" s="135"/>
      <c r="AS4" s="134"/>
      <c r="AT4" s="135"/>
      <c r="AU4" s="134"/>
      <c r="AV4" s="135"/>
      <c r="AW4" s="134"/>
      <c r="AX4" s="135"/>
      <c r="AY4" s="134"/>
      <c r="AZ4" s="135"/>
      <c r="BA4" s="134"/>
      <c r="BB4" s="135"/>
      <c r="BC4" s="134"/>
      <c r="BD4" s="135"/>
      <c r="BE4" s="134"/>
      <c r="BF4" s="135"/>
      <c r="BG4" s="134"/>
      <c r="BH4" s="135"/>
      <c r="BI4" s="134"/>
      <c r="BJ4" s="135"/>
      <c r="BK4" s="134"/>
      <c r="BL4" s="135"/>
      <c r="BM4" s="134"/>
      <c r="BN4" s="135"/>
      <c r="BO4" s="134"/>
      <c r="BP4" s="135"/>
      <c r="BQ4" s="134"/>
      <c r="BR4" s="135"/>
      <c r="BS4" s="134"/>
      <c r="BT4" s="135"/>
      <c r="BU4" s="134"/>
      <c r="BV4" s="135"/>
      <c r="BW4" s="134"/>
      <c r="BX4" s="135"/>
      <c r="BY4" s="86"/>
      <c r="BZ4" s="154"/>
      <c r="CA4" s="80"/>
      <c r="CB4" s="156"/>
      <c r="CC4" s="156"/>
      <c r="CD4" s="156"/>
      <c r="CE4" s="156"/>
      <c r="CF4" s="156"/>
      <c r="CG4" s="156"/>
      <c r="CH4" s="180"/>
      <c r="CI4" s="162"/>
      <c r="CJ4" s="80"/>
      <c r="CK4" s="80"/>
      <c r="CL4" s="80"/>
      <c r="CM4" s="80"/>
      <c r="CN4" s="80"/>
      <c r="CO4" s="80"/>
      <c r="CP4" s="80"/>
      <c r="CQ4" s="80"/>
      <c r="CR4" s="80"/>
      <c r="CS4" s="80"/>
      <c r="CT4" s="80"/>
      <c r="CU4" s="80"/>
      <c r="CV4" s="80"/>
      <c r="CW4" s="80"/>
      <c r="CX4" s="80"/>
      <c r="CY4" s="80"/>
      <c r="CZ4" s="80"/>
      <c r="DA4" s="80"/>
      <c r="DB4" s="80"/>
    </row>
    <row r="5" spans="1:106" ht="19.5" customHeight="1">
      <c r="A5" s="79"/>
      <c r="B5" s="121" t="s">
        <v>106</v>
      </c>
      <c r="C5" s="122" t="s">
        <v>112</v>
      </c>
      <c r="D5" s="164" t="s">
        <v>82</v>
      </c>
      <c r="E5" s="134"/>
      <c r="F5" s="135"/>
      <c r="G5" s="134"/>
      <c r="H5" s="135"/>
      <c r="I5" s="134"/>
      <c r="J5" s="135"/>
      <c r="K5" s="134"/>
      <c r="L5" s="135"/>
      <c r="M5" s="134"/>
      <c r="N5" s="135"/>
      <c r="O5" s="134"/>
      <c r="P5" s="135"/>
      <c r="Q5" s="134"/>
      <c r="R5" s="135"/>
      <c r="S5" s="134"/>
      <c r="T5" s="135"/>
      <c r="U5" s="134"/>
      <c r="V5" s="135"/>
      <c r="W5" s="134"/>
      <c r="X5" s="135"/>
      <c r="Y5" s="134"/>
      <c r="Z5" s="135"/>
      <c r="AA5" s="134"/>
      <c r="AB5" s="135"/>
      <c r="AC5" s="134"/>
      <c r="AD5" s="135"/>
      <c r="AE5" s="134"/>
      <c r="AF5" s="135"/>
      <c r="AG5" s="134"/>
      <c r="AH5" s="135"/>
      <c r="AI5" s="134"/>
      <c r="AJ5" s="135"/>
      <c r="AK5" s="134"/>
      <c r="AL5" s="135"/>
      <c r="AM5" s="134"/>
      <c r="AN5" s="135"/>
      <c r="AO5" s="134"/>
      <c r="AP5" s="135"/>
      <c r="AQ5" s="134"/>
      <c r="AR5" s="135"/>
      <c r="AS5" s="134"/>
      <c r="AT5" s="135"/>
      <c r="AU5" s="134"/>
      <c r="AV5" s="135"/>
      <c r="AW5" s="134"/>
      <c r="AX5" s="135"/>
      <c r="AY5" s="134"/>
      <c r="AZ5" s="135"/>
      <c r="BA5" s="134"/>
      <c r="BB5" s="135"/>
      <c r="BC5" s="134"/>
      <c r="BD5" s="135"/>
      <c r="BE5" s="134"/>
      <c r="BF5" s="135"/>
      <c r="BG5" s="134"/>
      <c r="BH5" s="135"/>
      <c r="BI5" s="134"/>
      <c r="BJ5" s="135"/>
      <c r="BK5" s="134"/>
      <c r="BL5" s="135"/>
      <c r="BM5" s="134"/>
      <c r="BN5" s="135"/>
      <c r="BO5" s="134"/>
      <c r="BP5" s="135"/>
      <c r="BQ5" s="134"/>
      <c r="BR5" s="135"/>
      <c r="BS5" s="134"/>
      <c r="BT5" s="135"/>
      <c r="BU5" s="134"/>
      <c r="BV5" s="135"/>
      <c r="BW5" s="134"/>
      <c r="BX5" s="135"/>
      <c r="BY5" s="86"/>
      <c r="BZ5" s="154"/>
      <c r="CA5" s="80"/>
      <c r="CB5" s="156"/>
      <c r="CC5" s="156"/>
      <c r="CD5" s="156"/>
      <c r="CE5" s="156"/>
      <c r="CF5" s="156"/>
      <c r="CG5" s="156"/>
      <c r="CH5" s="180"/>
      <c r="CI5" s="162"/>
      <c r="CJ5" s="80"/>
      <c r="CK5" s="80"/>
      <c r="CL5" s="80"/>
      <c r="CM5" s="80"/>
      <c r="CN5" s="80"/>
      <c r="CO5" s="80"/>
      <c r="CP5" s="80"/>
      <c r="CQ5" s="80"/>
      <c r="CR5" s="80"/>
      <c r="CS5" s="80"/>
      <c r="CT5" s="80"/>
      <c r="CU5" s="80"/>
      <c r="CV5" s="80"/>
      <c r="CW5" s="80"/>
      <c r="CX5" s="80"/>
      <c r="CY5" s="80"/>
      <c r="CZ5" s="80"/>
      <c r="DA5" s="80"/>
      <c r="DB5" s="80"/>
    </row>
    <row r="6" spans="1:106" ht="19.5" customHeight="1">
      <c r="A6" s="79"/>
      <c r="B6" s="123" t="s">
        <v>83</v>
      </c>
      <c r="C6" s="123" t="s">
        <v>84</v>
      </c>
      <c r="D6" s="165"/>
      <c r="E6" s="136"/>
      <c r="F6" s="137"/>
      <c r="G6" s="136"/>
      <c r="H6" s="137"/>
      <c r="I6" s="136"/>
      <c r="J6" s="137"/>
      <c r="K6" s="136"/>
      <c r="L6" s="137"/>
      <c r="M6" s="136"/>
      <c r="N6" s="137"/>
      <c r="O6" s="136"/>
      <c r="P6" s="137"/>
      <c r="Q6" s="136"/>
      <c r="R6" s="137"/>
      <c r="S6" s="136"/>
      <c r="T6" s="137"/>
      <c r="U6" s="136"/>
      <c r="V6" s="137"/>
      <c r="W6" s="136"/>
      <c r="X6" s="137"/>
      <c r="Y6" s="136"/>
      <c r="Z6" s="137"/>
      <c r="AA6" s="136"/>
      <c r="AB6" s="137"/>
      <c r="AC6" s="136"/>
      <c r="AD6" s="137"/>
      <c r="AE6" s="136"/>
      <c r="AF6" s="137"/>
      <c r="AG6" s="136"/>
      <c r="AH6" s="137"/>
      <c r="AI6" s="136"/>
      <c r="AJ6" s="137"/>
      <c r="AK6" s="136"/>
      <c r="AL6" s="137"/>
      <c r="AM6" s="136"/>
      <c r="AN6" s="137"/>
      <c r="AO6" s="136"/>
      <c r="AP6" s="137"/>
      <c r="AQ6" s="136"/>
      <c r="AR6" s="137"/>
      <c r="AS6" s="136"/>
      <c r="AT6" s="137"/>
      <c r="AU6" s="136"/>
      <c r="AV6" s="137"/>
      <c r="AW6" s="136"/>
      <c r="AX6" s="137"/>
      <c r="AY6" s="136"/>
      <c r="AZ6" s="137"/>
      <c r="BA6" s="136"/>
      <c r="BB6" s="137"/>
      <c r="BC6" s="136"/>
      <c r="BD6" s="137"/>
      <c r="BE6" s="136"/>
      <c r="BF6" s="137"/>
      <c r="BG6" s="136"/>
      <c r="BH6" s="137"/>
      <c r="BI6" s="136"/>
      <c r="BJ6" s="137"/>
      <c r="BK6" s="136"/>
      <c r="BL6" s="137"/>
      <c r="BM6" s="136"/>
      <c r="BN6" s="137"/>
      <c r="BO6" s="136"/>
      <c r="BP6" s="137"/>
      <c r="BQ6" s="136"/>
      <c r="BR6" s="137"/>
      <c r="BS6" s="136"/>
      <c r="BT6" s="137"/>
      <c r="BU6" s="136"/>
      <c r="BV6" s="137"/>
      <c r="BW6" s="136"/>
      <c r="BX6" s="137"/>
      <c r="BY6" s="86"/>
      <c r="BZ6" s="154"/>
      <c r="CA6" s="80"/>
      <c r="CB6" s="157"/>
      <c r="CC6" s="157"/>
      <c r="CD6" s="157"/>
      <c r="CE6" s="157"/>
      <c r="CF6" s="157"/>
      <c r="CG6" s="157"/>
      <c r="CH6" s="181"/>
      <c r="CI6" s="163"/>
      <c r="CJ6" s="80"/>
      <c r="CK6" s="80"/>
      <c r="CL6" s="80"/>
      <c r="CM6" s="80"/>
      <c r="CN6" s="80"/>
      <c r="CO6" s="80"/>
      <c r="CP6" s="80"/>
      <c r="CQ6" s="80"/>
      <c r="CR6" s="80"/>
      <c r="CS6" s="80"/>
      <c r="CT6" s="80"/>
      <c r="CU6" s="80"/>
      <c r="CV6" s="80"/>
      <c r="CW6" s="80"/>
      <c r="CX6" s="80"/>
      <c r="CY6" s="80"/>
      <c r="CZ6" s="80"/>
      <c r="DA6" s="80"/>
      <c r="DB6" s="80"/>
    </row>
    <row r="7" spans="1:106" ht="13.5" customHeight="1">
      <c r="A7" s="79"/>
      <c r="B7" s="143" t="s">
        <v>124</v>
      </c>
      <c r="C7" s="144"/>
      <c r="D7" s="118">
        <f>IF(B7=0,"",VLOOKUP(B7,Spelers!$I$30:$S$66,10,FALSE))</f>
        <v>16</v>
      </c>
      <c r="E7" s="124"/>
      <c r="F7" s="125"/>
      <c r="G7" s="87">
        <v>15</v>
      </c>
      <c r="H7" s="88">
        <v>19</v>
      </c>
      <c r="I7" s="87"/>
      <c r="J7" s="88"/>
      <c r="K7" s="87">
        <v>16</v>
      </c>
      <c r="L7" s="88">
        <v>20</v>
      </c>
      <c r="M7" s="87"/>
      <c r="N7" s="88"/>
      <c r="O7" s="87"/>
      <c r="P7" s="88"/>
      <c r="Q7" s="87"/>
      <c r="R7" s="88"/>
      <c r="S7" s="87"/>
      <c r="T7" s="88"/>
      <c r="U7" s="87"/>
      <c r="V7" s="88"/>
      <c r="W7" s="87"/>
      <c r="X7" s="88"/>
      <c r="Y7" s="87"/>
      <c r="Z7" s="88"/>
      <c r="AA7" s="87"/>
      <c r="AB7" s="88"/>
      <c r="AC7" s="87"/>
      <c r="AD7" s="88"/>
      <c r="AE7" s="87"/>
      <c r="AF7" s="88"/>
      <c r="AG7" s="87"/>
      <c r="AH7" s="88"/>
      <c r="AI7" s="87"/>
      <c r="AJ7" s="88"/>
      <c r="AK7" s="87"/>
      <c r="AL7" s="88"/>
      <c r="AM7" s="87"/>
      <c r="AN7" s="88"/>
      <c r="AO7" s="87"/>
      <c r="AP7" s="88"/>
      <c r="AQ7" s="87"/>
      <c r="AR7" s="88"/>
      <c r="AS7" s="87"/>
      <c r="AT7" s="88"/>
      <c r="AU7" s="87"/>
      <c r="AV7" s="88"/>
      <c r="AW7" s="87"/>
      <c r="AX7" s="88"/>
      <c r="AY7" s="87"/>
      <c r="AZ7" s="88"/>
      <c r="BA7" s="87"/>
      <c r="BB7" s="88"/>
      <c r="BC7" s="87"/>
      <c r="BD7" s="88"/>
      <c r="BE7" s="87"/>
      <c r="BF7" s="88"/>
      <c r="BG7" s="87"/>
      <c r="BH7" s="88"/>
      <c r="BI7" s="87"/>
      <c r="BJ7" s="88"/>
      <c r="BK7" s="87"/>
      <c r="BL7" s="88"/>
      <c r="BM7" s="87"/>
      <c r="BN7" s="88"/>
      <c r="BO7" s="87"/>
      <c r="BP7" s="88"/>
      <c r="BQ7" s="87"/>
      <c r="BR7" s="88"/>
      <c r="BS7" s="87"/>
      <c r="BT7" s="88"/>
      <c r="BU7" s="87"/>
      <c r="BV7" s="88"/>
      <c r="BW7" s="87"/>
      <c r="BX7" s="88"/>
      <c r="BY7" s="80"/>
      <c r="BZ7" s="149">
        <f ca="1">CI7</f>
        <v>1.00007</v>
      </c>
      <c r="CA7" s="150" t="str">
        <f>B7</f>
        <v>John</v>
      </c>
      <c r="CB7" s="151">
        <f>COUNT(E7,G7,I7,K7,M7,O7,Q7,S7,U7,W7,Y7,AA7,AC7,AE7,AG7,AI7,AK7,AM7,AO7,AQ7,AS7,AU7,AW7,AY7,BA7,BC7,BE7,BG7,BI7,BK7,BM7,BO7,BQ7,BS7,BU7,BW7)</f>
        <v>2</v>
      </c>
      <c r="CC7" s="151">
        <f>SUM(E7,G7,I7,K7,M7,O7,Q7,S7,U7,W7,Y7,AA7,AC7,AE7,AG7,AI7,AK7,AM7,AO7,AQ7,AS7,AU7,AW7,AY7,BA7,BC7,BE7,BG7,BI7,BK7,BM7,BO7,BQ7,BS7,BU7,BW7)</f>
        <v>31</v>
      </c>
      <c r="CD7" s="151">
        <f>SUM(F7,H7,J7,L7,N7,P7,R7,T7,V7,X7,Z7,AB7,AD7,AF7,AH7,AJ7,AL7,AN7,AP7,AR7,AT7,AV7,AX7,AZ7,BB7,BD7,BF7,BH7,BJ7,BL7,BN7,BP7,BR7,BT7,BV7,BX7)</f>
        <v>39</v>
      </c>
      <c r="CE7" s="159">
        <f t="shared" ref="CE7" si="0">IF(CD7=0,"0",AVERAGE(CC7/CD7))</f>
        <v>0.79487179487179482</v>
      </c>
      <c r="CF7" s="151">
        <f>MAX(F9,H9,J9,L9,N9,P9,R9,T9,V9,X9,Z9,AB9,AD9,AF9,AH9,AJ9,AL9,AN9,AP9,AR9,AT9,AV9,AX9,AZ9,BB9,BD9,BF9,BH9,BJ9,BL9,BN9,BP9,BR9,BT9,BV9,BX9)</f>
        <v>4</v>
      </c>
      <c r="CG7" s="159">
        <f>IF(B7=0,"10",VLOOKUP(B7,Spelers!$I$30:$S$66,7,FALSE))</f>
        <v>0.78600000000000003</v>
      </c>
      <c r="CH7" s="166">
        <f ca="1">SUM(E8,G8,I8,K8,M8,O8,Q8,S8,U8,W8,Y8,AA8,AC8,AE8,AG8,AI8,AK8,AM8,AO8,AQ8,AS8,AU8,AW8,AY8,BA8,BC8,BE8,BG8,BI8,BK8,BM8,BO8,BQ8,BS8,BU8,BW8)</f>
        <v>19</v>
      </c>
      <c r="CI7" s="158">
        <f ca="1">IF(ISNUMBER(CH7),RANK(CH7,$CH$7:$CH$114)+0.00001*ROW())</f>
        <v>1.00007</v>
      </c>
      <c r="CJ7" s="80"/>
      <c r="CK7" s="80"/>
      <c r="CL7" s="80"/>
      <c r="CM7" s="80"/>
      <c r="CN7" s="80"/>
      <c r="CO7" s="80"/>
      <c r="CP7" s="80"/>
      <c r="CQ7" s="80"/>
      <c r="CR7" s="80"/>
      <c r="CS7" s="80"/>
      <c r="CT7" s="80"/>
      <c r="CU7" s="80"/>
      <c r="CV7" s="80"/>
      <c r="CW7" s="80"/>
      <c r="CX7" s="80"/>
      <c r="CY7" s="80"/>
      <c r="CZ7" s="80"/>
      <c r="DA7" s="80"/>
      <c r="DB7" s="80"/>
    </row>
    <row r="8" spans="1:106" ht="13.5" customHeight="1">
      <c r="A8" s="84">
        <v>1</v>
      </c>
      <c r="B8" s="145"/>
      <c r="C8" s="146"/>
      <c r="D8" s="118"/>
      <c r="E8" s="126"/>
      <c r="F8" s="127"/>
      <c r="G8" s="100">
        <f ca="1">IF(G7="","",IF(G7&gt;$D7,"FOUT",MATCH(G7,OFFSET(Punten!$A$6,MATCH($D7,Punten!$A$7:$A$112,0),1,1,11),1)-1))</f>
        <v>9</v>
      </c>
      <c r="H8" s="116" t="str">
        <f t="shared" ref="H8" si="1">IF(G9&lt;$CG$7,"-",IF(G9&gt;$CG$7,"+",IF(G9=$CG$7,"+")))</f>
        <v>+</v>
      </c>
      <c r="I8" s="100" t="str">
        <f ca="1">IF(I7="","",IF(I7&gt;$D7,"FOUT",MATCH(I7,OFFSET(Punten!$A$6,MATCH($D7,Punten!$A$7:$A$112,0),1,1,11),1)-1))</f>
        <v/>
      </c>
      <c r="J8" s="116" t="str">
        <f t="shared" ref="J8" si="2">IF(I9&lt;$CG$7,"-",IF(I9&gt;$CG$7,"+",IF(I9=$CG$7,"+")))</f>
        <v>+</v>
      </c>
      <c r="K8" s="100">
        <f ca="1">IF(K7="","",IF(K7&gt;$D7,"FOUT",MATCH(K7,OFFSET(Punten!$A$6,MATCH($D7,Punten!$A$7:$A$112,0),1,1,11),1)-1))</f>
        <v>10</v>
      </c>
      <c r="L8" s="116" t="str">
        <f t="shared" ref="L8" si="3">IF(K9&lt;$CG$7,"-",IF(K9&gt;$CG$7,"+",IF(K9=$CG$7,"+")))</f>
        <v>+</v>
      </c>
      <c r="M8" s="100" t="str">
        <f ca="1">IF(M7="","",IF(M7&gt;$D7,"FOUT",MATCH(M7,OFFSET(Punten!$A$6,MATCH($D7,Punten!$A$7:$A$112,0),1,1,11),1)-1))</f>
        <v/>
      </c>
      <c r="N8" s="116" t="str">
        <f t="shared" ref="N8" si="4">IF(M9&lt;$CG$7,"-",IF(M9&gt;$CG$7,"+",IF(M9=$CG$7,"+")))</f>
        <v>+</v>
      </c>
      <c r="O8" s="100" t="str">
        <f ca="1">IF(O7="","",IF(O7&gt;$D7,"FOUT",MATCH(O7,OFFSET(Punten!$A$6,MATCH($D7,Punten!$A$7:$A$112,0),1,1,11),1)-1))</f>
        <v/>
      </c>
      <c r="P8" s="116" t="str">
        <f t="shared" ref="P8" si="5">IF(O9&lt;$CG$7,"-",IF(O9&gt;$CG$7,"+",IF(O9=$CG$7,"+")))</f>
        <v>+</v>
      </c>
      <c r="Q8" s="100" t="str">
        <f ca="1">IF(Q7="","",IF(Q7&gt;$D7,"FOUT",MATCH(Q7,OFFSET(Punten!$A$6,MATCH($D7,Punten!$A$7:$A$112,0),1,1,11),1)-1))</f>
        <v/>
      </c>
      <c r="R8" s="116" t="str">
        <f t="shared" ref="R8" si="6">IF(Q9&lt;$CG$7,"-",IF(Q9&gt;$CG$7,"+",IF(Q9=$CG$7,"+")))</f>
        <v>+</v>
      </c>
      <c r="S8" s="100" t="str">
        <f ca="1">IF(S7="","",IF(S7&gt;$D7,"FOUT",MATCH(S7,OFFSET(Punten!$A$6,MATCH($D7,Punten!$A$7:$A$112,0),1,1,11),1)-1))</f>
        <v/>
      </c>
      <c r="T8" s="116" t="str">
        <f t="shared" ref="T8" si="7">IF(S9&lt;$CG$7,"-",IF(S9&gt;$CG$7,"+",IF(S9=$CG$7,"+")))</f>
        <v>+</v>
      </c>
      <c r="U8" s="100" t="str">
        <f ca="1">IF(U7="","",IF(U7&gt;$D7,"FOUT",MATCH(U7,OFFSET(Punten!$A$6,MATCH($D7,Punten!$A$7:$A$112,0),1,1,11),1)-1))</f>
        <v/>
      </c>
      <c r="V8" s="116" t="str">
        <f t="shared" ref="V8" si="8">IF(U9&lt;$CG$7,"-",IF(U9&gt;$CG$7,"+",IF(U9=$CG$7,"+")))</f>
        <v>+</v>
      </c>
      <c r="W8" s="100" t="str">
        <f ca="1">IF(W7="","",IF(W7&gt;$D7,"FOUT",MATCH(W7,OFFSET(Punten!$A$6,MATCH($D7,Punten!$A$7:$A$112,0),1,1,11),1)-1))</f>
        <v/>
      </c>
      <c r="X8" s="116" t="str">
        <f t="shared" ref="X8" si="9">IF(W9&lt;$CG$7,"-",IF(W9&gt;$CG$7,"+",IF(W9=$CG$7,"+")))</f>
        <v>+</v>
      </c>
      <c r="Y8" s="100" t="str">
        <f ca="1">IF(Y7="","",IF(Y7&gt;$D7,"FOUT",MATCH(Y7,OFFSET(Punten!$A$6,MATCH($D7,Punten!$A$7:$A$112,0),1,1,11),1)-1))</f>
        <v/>
      </c>
      <c r="Z8" s="116" t="str">
        <f t="shared" ref="Z8" si="10">IF(Y9&lt;$CG$7,"-",IF(Y9&gt;$CG$7,"+",IF(Y9=$CG$7,"+")))</f>
        <v>+</v>
      </c>
      <c r="AA8" s="100" t="str">
        <f ca="1">IF(AA7="","",IF(AA7&gt;$D7,"FOUT",MATCH(AA7,OFFSET(Punten!$A$6,MATCH($D7,Punten!$A$7:$A$112,0),1,1,11),1)-1))</f>
        <v/>
      </c>
      <c r="AB8" s="116" t="str">
        <f t="shared" ref="AB8" si="11">IF(AA9&lt;$CG$7,"-",IF(AA9&gt;$CG$7,"+",IF(AA9=$CG$7,"+")))</f>
        <v>+</v>
      </c>
      <c r="AC8" s="100" t="str">
        <f ca="1">IF(AC7="","",IF(AC7&gt;$D7,"FOUT",MATCH(AC7,OFFSET(Punten!$A$6,MATCH($D7,Punten!$A$7:$A$112,0),1,1,11),1)-1))</f>
        <v/>
      </c>
      <c r="AD8" s="116" t="str">
        <f t="shared" ref="AD8" si="12">IF(AC9&lt;$CG$7,"-",IF(AC9&gt;$CG$7,"+",IF(AC9=$CG$7,"+")))</f>
        <v>+</v>
      </c>
      <c r="AE8" s="100" t="str">
        <f ca="1">IF(AE7="","",IF(AE7&gt;$D7,"FOUT",MATCH(AE7,OFFSET(Punten!$A$6,MATCH($D7,Punten!$A$7:$A$112,0),1,1,11),1)-1))</f>
        <v/>
      </c>
      <c r="AF8" s="116" t="str">
        <f t="shared" ref="AF8" si="13">IF(AE9&lt;$CG$7,"-",IF(AE9&gt;$CG$7,"+",IF(AE9=$CG$7,"+")))</f>
        <v>+</v>
      </c>
      <c r="AG8" s="100" t="str">
        <f ca="1">IF(AG7="","",IF(AG7&gt;$D7,"FOUT",MATCH(AG7,OFFSET(Punten!$A$6,MATCH($D7,Punten!$A$7:$A$112,0),1,1,11),1)-1))</f>
        <v/>
      </c>
      <c r="AH8" s="116" t="str">
        <f t="shared" ref="AH8" si="14">IF(AG9&lt;$CG$7,"-",IF(AG9&gt;$CG$7,"+",IF(AG9=$CG$7,"+")))</f>
        <v>+</v>
      </c>
      <c r="AI8" s="100" t="str">
        <f ca="1">IF(AI7="","",IF(AI7&gt;$D7,"FOUT",MATCH(AI7,OFFSET(Punten!$A$6,MATCH($D7,Punten!$A$7:$A$112,0),1,1,11),1)-1))</f>
        <v/>
      </c>
      <c r="AJ8" s="116" t="str">
        <f t="shared" ref="AJ8" si="15">IF(AI9&lt;$CG$7,"-",IF(AI9&gt;$CG$7,"+",IF(AI9=$CG$7,"+")))</f>
        <v>+</v>
      </c>
      <c r="AK8" s="100" t="str">
        <f ca="1">IF(AK7="","",IF(AK7&gt;$D7,"FOUT",MATCH(AK7,OFFSET(Punten!$A$6,MATCH($D7,Punten!$A$7:$A$112,0),1,1,11),1)-1))</f>
        <v/>
      </c>
      <c r="AL8" s="116" t="str">
        <f t="shared" ref="AL8" si="16">IF(AK9&lt;$CG$7,"-",IF(AK9&gt;$CG$7,"+",IF(AK9=$CG$7,"+")))</f>
        <v>+</v>
      </c>
      <c r="AM8" s="100" t="str">
        <f ca="1">IF(AM7="","",IF(AM7&gt;$D7,"FOUT",MATCH(AM7,OFFSET(Punten!$A$6,MATCH($D7,Punten!$A$7:$A$112,0),1,1,11),1)-1))</f>
        <v/>
      </c>
      <c r="AN8" s="116" t="str">
        <f t="shared" ref="AN8" si="17">IF(AM9&lt;$CG$7,"-",IF(AM9&gt;$CG$7,"+",IF(AM9=$CG$7,"+")))</f>
        <v>+</v>
      </c>
      <c r="AO8" s="100" t="str">
        <f ca="1">IF(AO7="","",IF(AO7&gt;$D7,"FOUT",MATCH(AO7,OFFSET(Punten!$A$6,MATCH($D7,Punten!$A$7:$A$112,0),1,1,11),1)-1))</f>
        <v/>
      </c>
      <c r="AP8" s="116" t="str">
        <f t="shared" ref="AP8" si="18">IF(AO9&lt;$CG$7,"-",IF(AO9&gt;$CG$7,"+",IF(AO9=$CG$7,"+")))</f>
        <v>+</v>
      </c>
      <c r="AQ8" s="100" t="str">
        <f ca="1">IF(AQ7="","",IF(AQ7&gt;$D7,"FOUT",MATCH(AQ7,OFFSET(Punten!$A$6,MATCH($D7,Punten!$A$7:$A$112,0),1,1,11),1)-1))</f>
        <v/>
      </c>
      <c r="AR8" s="116" t="str">
        <f t="shared" ref="AR8" si="19">IF(AQ9&lt;$CG$7,"-",IF(AQ9&gt;$CG$7,"+",IF(AQ9=$CG$7,"+")))</f>
        <v>+</v>
      </c>
      <c r="AS8" s="100" t="str">
        <f ca="1">IF(AS7="","",IF(AS7&gt;$D7,"FOUT",MATCH(AS7,OFFSET(Punten!$A$6,MATCH($D7,Punten!$A$7:$A$112,0),1,1,11),1)-1))</f>
        <v/>
      </c>
      <c r="AT8" s="116" t="str">
        <f t="shared" ref="AT8" si="20">IF(AS9&lt;$CG$7,"-",IF(AS9&gt;$CG$7,"+",IF(AS9=$CG$7,"+")))</f>
        <v>+</v>
      </c>
      <c r="AU8" s="100" t="str">
        <f ca="1">IF(AU7="","",IF(AU7&gt;$D7,"FOUT",MATCH(AU7,OFFSET(Punten!$A$6,MATCH($D7,Punten!$A$7:$A$112,0),1,1,11),1)-1))</f>
        <v/>
      </c>
      <c r="AV8" s="116" t="str">
        <f t="shared" ref="AV8" si="21">IF(AU9&lt;$CG$7,"-",IF(AU9&gt;$CG$7,"+",IF(AU9=$CG$7,"+")))</f>
        <v>+</v>
      </c>
      <c r="AW8" s="100" t="str">
        <f ca="1">IF(AW7="","",IF(AW7&gt;$D7,"FOUT",MATCH(AW7,OFFSET(Punten!$A$6,MATCH($D7,Punten!$A$7:$A$112,0),1,1,11),1)-1))</f>
        <v/>
      </c>
      <c r="AX8" s="116" t="str">
        <f t="shared" ref="AX8" si="22">IF(AW9&lt;$CG$7,"-",IF(AW9&gt;$CG$7,"+",IF(AW9=$CG$7,"+")))</f>
        <v>+</v>
      </c>
      <c r="AY8" s="100" t="str">
        <f ca="1">IF(AY7="","",IF(AY7&gt;$D7,"FOUT",MATCH(AY7,OFFSET(Punten!$A$6,MATCH($D7,Punten!$A$7:$A$112,0),1,1,11),1)-1))</f>
        <v/>
      </c>
      <c r="AZ8" s="116" t="str">
        <f t="shared" ref="AZ8" si="23">IF(AY9&lt;$CG$7,"-",IF(AY9&gt;$CG$7,"+",IF(AY9=$CG$7,"+")))</f>
        <v>+</v>
      </c>
      <c r="BA8" s="100" t="str">
        <f ca="1">IF(BA7="","",IF(BA7&gt;$D7,"FOUT",MATCH(BA7,OFFSET(Punten!$A$6,MATCH($D7,Punten!$A$7:$A$112,0),1,1,11),1)-1))</f>
        <v/>
      </c>
      <c r="BB8" s="116" t="str">
        <f t="shared" ref="BB8" si="24">IF(BA9&lt;$CG$7,"-",IF(BA9&gt;$CG$7,"+",IF(BA9=$CG$7,"+")))</f>
        <v>+</v>
      </c>
      <c r="BC8" s="100" t="str">
        <f ca="1">IF(BC7="","",IF(BC7&gt;$D7,"FOUT",MATCH(BC7,OFFSET(Punten!$A$6,MATCH($D7,Punten!$A$7:$A$112,0),1,1,11),1)-1))</f>
        <v/>
      </c>
      <c r="BD8" s="116" t="str">
        <f t="shared" ref="BD8" si="25">IF(BC9&lt;$CG$7,"-",IF(BC9&gt;$CG$7,"+",IF(BC9=$CG$7,"+")))</f>
        <v>+</v>
      </c>
      <c r="BE8" s="100" t="str">
        <f ca="1">IF(BE7="","",IF(BE7&gt;$D7,"FOUT",MATCH(BE7,OFFSET(Punten!$A$6,MATCH($D7,Punten!$A$7:$A$112,0),1,1,11),1)-1))</f>
        <v/>
      </c>
      <c r="BF8" s="116" t="str">
        <f t="shared" ref="BF8" si="26">IF(BE9&lt;$CG$7,"-",IF(BE9&gt;$CG$7,"+",IF(BE9=$CG$7,"+")))</f>
        <v>+</v>
      </c>
      <c r="BG8" s="100" t="str">
        <f ca="1">IF(BG7="","",IF(BG7&gt;$D7,"FOUT",MATCH(BG7,OFFSET(Punten!$A$6,MATCH($D7,Punten!$A$7:$A$112,0),1,1,11),1)-1))</f>
        <v/>
      </c>
      <c r="BH8" s="116" t="str">
        <f t="shared" ref="BH8" si="27">IF(BG9&lt;$CG$7,"-",IF(BG9&gt;$CG$7,"+",IF(BG9=$CG$7,"+")))</f>
        <v>+</v>
      </c>
      <c r="BI8" s="100" t="str">
        <f ca="1">IF(BI7="","",IF(BI7&gt;$D7,"FOUT",MATCH(BI7,OFFSET(Punten!$A$6,MATCH($D7,Punten!$A$7:$A$112,0),1,1,11),1)-1))</f>
        <v/>
      </c>
      <c r="BJ8" s="116" t="str">
        <f t="shared" ref="BJ8" si="28">IF(BI9&lt;$CG$7,"-",IF(BI9&gt;$CG$7,"+",IF(BI9=$CG$7,"+")))</f>
        <v>+</v>
      </c>
      <c r="BK8" s="100" t="str">
        <f ca="1">IF(BK7="","",IF(BK7&gt;$D7,"FOUT",MATCH(BK7,OFFSET(Punten!$A$6,MATCH($D7,Punten!$A$7:$A$112,0),1,1,11),1)-1))</f>
        <v/>
      </c>
      <c r="BL8" s="116" t="str">
        <f t="shared" ref="BL8" si="29">IF(BK9&lt;$CG$7,"-",IF(BK9&gt;$CG$7,"+",IF(BK9=$CG$7,"+")))</f>
        <v>+</v>
      </c>
      <c r="BM8" s="100" t="str">
        <f ca="1">IF(BM7="","",IF(BM7&gt;$D7,"FOUT",MATCH(BM7,OFFSET(Punten!$A$6,MATCH($D7,Punten!$A$7:$A$112,0),1,1,11),1)-1))</f>
        <v/>
      </c>
      <c r="BN8" s="116" t="str">
        <f t="shared" ref="BN8" si="30">IF(BM9&lt;$CG$7,"-",IF(BM9&gt;$CG$7,"+",IF(BM9=$CG$7,"+")))</f>
        <v>+</v>
      </c>
      <c r="BO8" s="100" t="str">
        <f ca="1">IF(BO7="","",IF(BO7&gt;$D7,"FOUT",MATCH(BO7,OFFSET(Punten!$A$6,MATCH($D7,Punten!$A$7:$A$112,0),1,1,11),1)-1))</f>
        <v/>
      </c>
      <c r="BP8" s="116" t="str">
        <f t="shared" ref="BP8" si="31">IF(BO9&lt;$CG$7,"-",IF(BO9&gt;$CG$7,"+",IF(BO9=$CG$7,"+")))</f>
        <v>+</v>
      </c>
      <c r="BQ8" s="100" t="str">
        <f ca="1">IF(BQ7="","",IF(BQ7&gt;$D7,"FOUT",MATCH(BQ7,OFFSET(Punten!$A$6,MATCH($D7,Punten!$A$7:$A$112,0),1,1,11),1)-1))</f>
        <v/>
      </c>
      <c r="BR8" s="116" t="str">
        <f t="shared" ref="BR8" si="32">IF(BQ9&lt;$CG$7,"-",IF(BQ9&gt;$CG$7,"+",IF(BQ9=$CG$7,"+")))</f>
        <v>+</v>
      </c>
      <c r="BS8" s="100" t="str">
        <f ca="1">IF(BS7="","",IF(BS7&gt;$D7,"FOUT",MATCH(BS7,OFFSET(Punten!$A$6,MATCH($D7,Punten!$A$7:$A$112,0),1,1,11),1)-1))</f>
        <v/>
      </c>
      <c r="BT8" s="116" t="str">
        <f t="shared" ref="BT8" si="33">IF(BS9&lt;$CG$7,"-",IF(BS9&gt;$CG$7,"+",IF(BS9=$CG$7,"+")))</f>
        <v>+</v>
      </c>
      <c r="BU8" s="100" t="str">
        <f ca="1">IF(BU7="","",IF(BU7&gt;$D7,"FOUT",MATCH(BU7,OFFSET(Punten!$A$6,MATCH($D7,Punten!$A$7:$A$112,0),1,1,11),1)-1))</f>
        <v/>
      </c>
      <c r="BV8" s="116" t="str">
        <f t="shared" ref="BV8" si="34">IF(BU9&lt;$CG$7,"-",IF(BU9&gt;$CG$7,"+",IF(BU9=$CG$7,"+")))</f>
        <v>+</v>
      </c>
      <c r="BW8" s="100" t="str">
        <f ca="1">IF(BW7="","",IF(BW7&gt;$D7,"FOUT",MATCH(BW7,OFFSET(Punten!$A$6,MATCH($D7,Punten!$A$7:$A$112,0),1,1,11),1)-1))</f>
        <v/>
      </c>
      <c r="BX8" s="116" t="str">
        <f t="shared" ref="BX8" si="35">IF(BW9&lt;$CG$7,"-",IF(BW9&gt;$CG$7,"+",IF(BW9=$CG$7,"+")))</f>
        <v>+</v>
      </c>
      <c r="BY8" s="80"/>
      <c r="BZ8" s="149"/>
      <c r="CA8" s="150"/>
      <c r="CB8" s="152"/>
      <c r="CC8" s="152"/>
      <c r="CD8" s="152"/>
      <c r="CE8" s="160"/>
      <c r="CF8" s="152"/>
      <c r="CG8" s="160"/>
      <c r="CH8" s="167"/>
      <c r="CI8" s="158"/>
      <c r="CJ8" s="80"/>
      <c r="CK8" s="80"/>
      <c r="CL8" s="80"/>
      <c r="CM8" s="80"/>
      <c r="CN8" s="80"/>
      <c r="CO8" s="80"/>
      <c r="CP8" s="80"/>
      <c r="CQ8" s="80"/>
      <c r="CR8" s="80"/>
      <c r="CS8" s="80"/>
      <c r="CT8" s="80"/>
      <c r="CU8" s="80"/>
      <c r="CV8" s="80"/>
      <c r="CW8" s="80"/>
      <c r="CX8" s="80"/>
      <c r="CY8" s="80"/>
      <c r="CZ8" s="80"/>
      <c r="DA8" s="80"/>
      <c r="DB8" s="80"/>
    </row>
    <row r="9" spans="1:106" ht="13.5" customHeight="1">
      <c r="A9" s="84"/>
      <c r="B9" s="147"/>
      <c r="C9" s="148"/>
      <c r="D9" s="93">
        <f>IF(B7=0," ",VLOOKUP(B7,Spelers!$I$30:$S$66,7,FALSE))</f>
        <v>0.78600000000000003</v>
      </c>
      <c r="E9" s="128"/>
      <c r="F9" s="129"/>
      <c r="G9" s="89">
        <f t="shared" ref="G9" si="36">IF(H7=0," ",AVERAGE(G7/H7))</f>
        <v>0.78947368421052633</v>
      </c>
      <c r="H9" s="90">
        <v>3</v>
      </c>
      <c r="I9" s="89" t="str">
        <f t="shared" ref="I9" si="37">IF(J7=0," ",AVERAGE(I7/J7))</f>
        <v xml:space="preserve"> </v>
      </c>
      <c r="J9" s="90"/>
      <c r="K9" s="89">
        <f t="shared" ref="K9" si="38">IF(L7=0," ",AVERAGE(K7/L7))</f>
        <v>0.8</v>
      </c>
      <c r="L9" s="90">
        <v>4</v>
      </c>
      <c r="M9" s="89" t="str">
        <f t="shared" ref="M9" si="39">IF(N7=0," ",AVERAGE(M7/N7))</f>
        <v xml:space="preserve"> </v>
      </c>
      <c r="N9" s="90"/>
      <c r="O9" s="89" t="str">
        <f t="shared" ref="O9" si="40">IF(P7=0," ",AVERAGE(O7/P7))</f>
        <v xml:space="preserve"> </v>
      </c>
      <c r="P9" s="90"/>
      <c r="Q9" s="89" t="str">
        <f t="shared" ref="Q9" si="41">IF(R7=0," ",AVERAGE(Q7/R7))</f>
        <v xml:space="preserve"> </v>
      </c>
      <c r="R9" s="90"/>
      <c r="S9" s="89" t="str">
        <f t="shared" ref="S9" si="42">IF(T7=0," ",AVERAGE(S7/T7))</f>
        <v xml:space="preserve"> </v>
      </c>
      <c r="T9" s="90"/>
      <c r="U9" s="89" t="str">
        <f t="shared" ref="U9" si="43">IF(V7=0," ",AVERAGE(U7/V7))</f>
        <v xml:space="preserve"> </v>
      </c>
      <c r="V9" s="90"/>
      <c r="W9" s="89" t="str">
        <f t="shared" ref="W9" si="44">IF(X7=0," ",AVERAGE(W7/X7))</f>
        <v xml:space="preserve"> </v>
      </c>
      <c r="X9" s="90"/>
      <c r="Y9" s="89" t="str">
        <f t="shared" ref="Y9" si="45">IF(Z7=0," ",AVERAGE(Y7/Z7))</f>
        <v xml:space="preserve"> </v>
      </c>
      <c r="Z9" s="90"/>
      <c r="AA9" s="89" t="str">
        <f t="shared" ref="AA9" si="46">IF(AB7=0," ",AVERAGE(AA7/AB7))</f>
        <v xml:space="preserve"> </v>
      </c>
      <c r="AB9" s="90"/>
      <c r="AC9" s="89" t="str">
        <f t="shared" ref="AC9" si="47">IF(AD7=0," ",AVERAGE(AC7/AD7))</f>
        <v xml:space="preserve"> </v>
      </c>
      <c r="AD9" s="90"/>
      <c r="AE9" s="89" t="str">
        <f t="shared" ref="AE9" si="48">IF(AF7=0," ",AVERAGE(AE7/AF7))</f>
        <v xml:space="preserve"> </v>
      </c>
      <c r="AF9" s="90"/>
      <c r="AG9" s="89" t="str">
        <f t="shared" ref="AG9" si="49">IF(AH7=0," ",AVERAGE(AG7/AH7))</f>
        <v xml:space="preserve"> </v>
      </c>
      <c r="AH9" s="90"/>
      <c r="AI9" s="89" t="str">
        <f t="shared" ref="AI9" si="50">IF(AJ7=0," ",AVERAGE(AI7/AJ7))</f>
        <v xml:space="preserve"> </v>
      </c>
      <c r="AJ9" s="90"/>
      <c r="AK9" s="89" t="str">
        <f t="shared" ref="AK9" si="51">IF(AL7=0," ",AVERAGE(AK7/AL7))</f>
        <v xml:space="preserve"> </v>
      </c>
      <c r="AL9" s="90"/>
      <c r="AM9" s="89" t="str">
        <f t="shared" ref="AM9" si="52">IF(AN7=0," ",AVERAGE(AM7/AN7))</f>
        <v xml:space="preserve"> </v>
      </c>
      <c r="AN9" s="90"/>
      <c r="AO9" s="89" t="str">
        <f t="shared" ref="AO9" si="53">IF(AP7=0," ",AVERAGE(AO7/AP7))</f>
        <v xml:space="preserve"> </v>
      </c>
      <c r="AP9" s="90"/>
      <c r="AQ9" s="89" t="str">
        <f t="shared" ref="AQ9" si="54">IF(AR7=0," ",AVERAGE(AQ7/AR7))</f>
        <v xml:space="preserve"> </v>
      </c>
      <c r="AR9" s="90"/>
      <c r="AS9" s="89" t="str">
        <f t="shared" ref="AS9" si="55">IF(AT7=0," ",AVERAGE(AS7/AT7))</f>
        <v xml:space="preserve"> </v>
      </c>
      <c r="AT9" s="90"/>
      <c r="AU9" s="89" t="str">
        <f t="shared" ref="AU9" si="56">IF(AV7=0," ",AVERAGE(AU7/AV7))</f>
        <v xml:space="preserve"> </v>
      </c>
      <c r="AV9" s="90"/>
      <c r="AW9" s="89" t="str">
        <f t="shared" ref="AW9" si="57">IF(AX7=0," ",AVERAGE(AW7/AX7))</f>
        <v xml:space="preserve"> </v>
      </c>
      <c r="AX9" s="90"/>
      <c r="AY9" s="89" t="str">
        <f t="shared" ref="AY9" si="58">IF(AZ7=0," ",AVERAGE(AY7/AZ7))</f>
        <v xml:space="preserve"> </v>
      </c>
      <c r="AZ9" s="90"/>
      <c r="BA9" s="89" t="str">
        <f t="shared" ref="BA9" si="59">IF(BB7=0," ",AVERAGE(BA7/BB7))</f>
        <v xml:space="preserve"> </v>
      </c>
      <c r="BB9" s="90"/>
      <c r="BC9" s="89" t="str">
        <f t="shared" ref="BC9" si="60">IF(BD7=0," ",AVERAGE(BC7/BD7))</f>
        <v xml:space="preserve"> </v>
      </c>
      <c r="BD9" s="90"/>
      <c r="BE9" s="89" t="str">
        <f t="shared" ref="BE9" si="61">IF(BF7=0," ",AVERAGE(BE7/BF7))</f>
        <v xml:space="preserve"> </v>
      </c>
      <c r="BF9" s="90"/>
      <c r="BG9" s="89" t="str">
        <f t="shared" ref="BG9" si="62">IF(BH7=0," ",AVERAGE(BG7/BH7))</f>
        <v xml:space="preserve"> </v>
      </c>
      <c r="BH9" s="90"/>
      <c r="BI9" s="89" t="str">
        <f t="shared" ref="BI9" si="63">IF(BJ7=0," ",AVERAGE(BI7/BJ7))</f>
        <v xml:space="preserve"> </v>
      </c>
      <c r="BJ9" s="90"/>
      <c r="BK9" s="89" t="str">
        <f t="shared" ref="BK9" si="64">IF(BL7=0," ",AVERAGE(BK7/BL7))</f>
        <v xml:space="preserve"> </v>
      </c>
      <c r="BL9" s="90"/>
      <c r="BM9" s="89" t="str">
        <f t="shared" ref="BM9" si="65">IF(BN7=0," ",AVERAGE(BM7/BN7))</f>
        <v xml:space="preserve"> </v>
      </c>
      <c r="BN9" s="90"/>
      <c r="BO9" s="89" t="str">
        <f t="shared" ref="BO9" si="66">IF(BP7=0," ",AVERAGE(BO7/BP7))</f>
        <v xml:space="preserve"> </v>
      </c>
      <c r="BP9" s="90"/>
      <c r="BQ9" s="89" t="str">
        <f t="shared" ref="BQ9" si="67">IF(BR7=0," ",AVERAGE(BQ7/BR7))</f>
        <v xml:space="preserve"> </v>
      </c>
      <c r="BR9" s="90"/>
      <c r="BS9" s="89" t="str">
        <f t="shared" ref="BS9" si="68">IF(BT7=0," ",AVERAGE(BS7/BT7))</f>
        <v xml:space="preserve"> </v>
      </c>
      <c r="BT9" s="90"/>
      <c r="BU9" s="89" t="str">
        <f t="shared" ref="BU9" si="69">IF(BV7=0," ",AVERAGE(BU7/BV7))</f>
        <v xml:space="preserve"> </v>
      </c>
      <c r="BV9" s="90"/>
      <c r="BW9" s="89" t="str">
        <f t="shared" ref="BW9" si="70">IF(BX7=0," ",AVERAGE(BW7/BX7))</f>
        <v xml:space="preserve"> </v>
      </c>
      <c r="BX9" s="90"/>
      <c r="BY9" s="80"/>
      <c r="BZ9" s="149"/>
      <c r="CA9" s="150"/>
      <c r="CB9" s="153"/>
      <c r="CC9" s="153"/>
      <c r="CD9" s="153"/>
      <c r="CE9" s="161"/>
      <c r="CF9" s="153"/>
      <c r="CG9" s="161"/>
      <c r="CH9" s="168"/>
      <c r="CI9" s="158"/>
      <c r="CJ9" s="80"/>
      <c r="CK9" s="80"/>
      <c r="CL9" s="80"/>
      <c r="CM9" s="80"/>
      <c r="CN9" s="80"/>
      <c r="CO9" s="80"/>
      <c r="CP9" s="80"/>
      <c r="CQ9" s="80"/>
      <c r="CR9" s="80"/>
      <c r="CS9" s="80"/>
      <c r="CT9" s="80"/>
      <c r="CU9" s="80"/>
      <c r="CV9" s="80"/>
      <c r="CW9" s="80"/>
      <c r="CX9" s="80"/>
      <c r="CY9" s="80"/>
      <c r="CZ9" s="80"/>
      <c r="DA9" s="80"/>
      <c r="DB9" s="80"/>
    </row>
    <row r="10" spans="1:106" ht="13.5" customHeight="1">
      <c r="A10" s="79"/>
      <c r="B10" s="143" t="s">
        <v>125</v>
      </c>
      <c r="C10" s="144"/>
      <c r="D10" s="118">
        <f>IF(B10=0,"",VLOOKUP(B10,Spelers!$I$30:$S$66,10,FALSE))</f>
        <v>40</v>
      </c>
      <c r="E10" s="87">
        <v>40</v>
      </c>
      <c r="F10" s="88">
        <v>19</v>
      </c>
      <c r="G10" s="124"/>
      <c r="H10" s="125"/>
      <c r="I10" s="87"/>
      <c r="J10" s="88"/>
      <c r="K10" s="87"/>
      <c r="L10" s="88"/>
      <c r="M10" s="87"/>
      <c r="N10" s="88"/>
      <c r="O10" s="87"/>
      <c r="P10" s="88"/>
      <c r="Q10" s="87"/>
      <c r="R10" s="88"/>
      <c r="S10" s="87"/>
      <c r="T10" s="88"/>
      <c r="U10" s="87"/>
      <c r="V10" s="88"/>
      <c r="W10" s="87"/>
      <c r="X10" s="88"/>
      <c r="Y10" s="87"/>
      <c r="Z10" s="88"/>
      <c r="AA10" s="87"/>
      <c r="AB10" s="88"/>
      <c r="AC10" s="87"/>
      <c r="AD10" s="88"/>
      <c r="AE10" s="87"/>
      <c r="AF10" s="88"/>
      <c r="AG10" s="87"/>
      <c r="AH10" s="88"/>
      <c r="AI10" s="87"/>
      <c r="AJ10" s="88"/>
      <c r="AK10" s="87"/>
      <c r="AL10" s="88"/>
      <c r="AM10" s="87"/>
      <c r="AN10" s="88"/>
      <c r="AO10" s="87"/>
      <c r="AP10" s="88"/>
      <c r="AQ10" s="87"/>
      <c r="AR10" s="88"/>
      <c r="AS10" s="87"/>
      <c r="AT10" s="88"/>
      <c r="AU10" s="87"/>
      <c r="AV10" s="88"/>
      <c r="AW10" s="87"/>
      <c r="AX10" s="88"/>
      <c r="AY10" s="87"/>
      <c r="AZ10" s="88"/>
      <c r="BA10" s="87"/>
      <c r="BB10" s="88"/>
      <c r="BC10" s="87"/>
      <c r="BD10" s="88"/>
      <c r="BE10" s="87"/>
      <c r="BF10" s="88"/>
      <c r="BG10" s="87"/>
      <c r="BH10" s="88"/>
      <c r="BI10" s="87"/>
      <c r="BJ10" s="88"/>
      <c r="BK10" s="87"/>
      <c r="BL10" s="88"/>
      <c r="BM10" s="87"/>
      <c r="BN10" s="88"/>
      <c r="BO10" s="87"/>
      <c r="BP10" s="88"/>
      <c r="BQ10" s="87"/>
      <c r="BR10" s="88"/>
      <c r="BS10" s="87"/>
      <c r="BT10" s="88"/>
      <c r="BU10" s="87"/>
      <c r="BV10" s="88"/>
      <c r="BW10" s="87"/>
      <c r="BX10" s="88"/>
      <c r="BY10" s="80"/>
      <c r="BZ10" s="149">
        <f t="shared" ref="BZ10" ca="1" si="71">CI10</f>
        <v>3.0001000000000002</v>
      </c>
      <c r="CA10" s="150" t="str">
        <f>B10</f>
        <v>Chiel</v>
      </c>
      <c r="CB10" s="151">
        <f t="shared" ref="CB10" si="72">COUNT(E10,G10,I10,K10,M10,O10,Q10,S10,U10,W10,Y10,AA10,AC10,AE10,AG10,AI10,AK10,AM10,AO10,AQ10,AS10,AU10,AW10,AY10,BA10,BC10,BE10,BG10,BI10,BK10,BM10,BO10,BQ10,BS10,BU10,BW10)</f>
        <v>1</v>
      </c>
      <c r="CC10" s="151">
        <f t="shared" ref="CC10" si="73">SUM(E10,G10,I10,K10,M10,O10,Q10,S10,U10,W10,Y10,AA10,AC10,AE10,AG10,AI10,AK10,AM10,AO10,AQ10,AS10,AU10,AW10,AY10,BA10,BC10,BE10,BG10,BI10,BK10,BM10,BO10,BQ10,BS10,BU10,BW10)</f>
        <v>40</v>
      </c>
      <c r="CD10" s="151">
        <f t="shared" ref="CD10" si="74">SUM(F10,H10,J10,L10,N10,P10,R10,T10,V10,X10,Z10,AB10,AD10,AF10,AH10,AJ10,AL10,AN10,AP10,AR10,AT10,AV10,AX10,AZ10,BB10,BD10,BF10,BH10,BJ10,BL10,BN10,BP10,BR10,BT10,BV10,BX10)</f>
        <v>19</v>
      </c>
      <c r="CE10" s="159">
        <f t="shared" ref="CE10" si="75">IF(CD10=0,"0",AVERAGE(CC10/CD10))</f>
        <v>2.1052631578947367</v>
      </c>
      <c r="CF10" s="151">
        <f t="shared" ref="CF10" si="76">MAX(F12,H12,J12,L12,N12,P12,R12,T12,V12,X12,Z12,AB12,AD12,AF12,AH12,AJ12,AL12,AN12,AP12,AR12,AT12,AV12,AX12,AZ12,BB12,BD12,BF12,BH12,BJ12,BL12,BN12,BP12,BR12,BT12,BV12,BX12)</f>
        <v>9</v>
      </c>
      <c r="CG10" s="159">
        <f>IF(B10=0,"10",VLOOKUP(B10,Spelers!$I$30:$S$66,7,FALSE))</f>
        <v>1.98</v>
      </c>
      <c r="CH10" s="166">
        <f t="shared" ref="CH10" ca="1" si="77">SUM(E11,G11,I11,K11,M11,O11,Q11,S11,U11,W11,Y11,AA11,AC11,AE11,AG11,AI11,AK11,AM11,AO11,AQ11,AS11,AU11,AW11,AY11,BA11,BC11,BE11,BG11,BI11,BK11,BM11,BO11,BQ11,BS11,BU11,BW11)</f>
        <v>10</v>
      </c>
      <c r="CI10" s="158">
        <f t="shared" ref="CI10" ca="1" si="78">IF(ISNUMBER(CH10),RANK(CH10,$CH$7:$CH$114)+0.00001*ROW())</f>
        <v>3.0001000000000002</v>
      </c>
      <c r="CJ10" s="80"/>
      <c r="CK10" s="80"/>
      <c r="CL10" s="80"/>
      <c r="CM10" s="80"/>
      <c r="CN10" s="80"/>
      <c r="CO10" s="80"/>
      <c r="CP10" s="80"/>
      <c r="CQ10" s="80"/>
      <c r="CR10" s="80"/>
      <c r="CS10" s="80"/>
      <c r="CT10" s="80"/>
      <c r="CU10" s="80"/>
      <c r="CV10" s="80"/>
      <c r="CW10" s="80"/>
      <c r="CX10" s="80"/>
      <c r="CY10" s="80"/>
      <c r="CZ10" s="80"/>
      <c r="DA10" s="80"/>
      <c r="DB10" s="80"/>
    </row>
    <row r="11" spans="1:106" ht="13.5" customHeight="1">
      <c r="A11" s="84">
        <v>2</v>
      </c>
      <c r="B11" s="145"/>
      <c r="C11" s="146"/>
      <c r="D11" s="118"/>
      <c r="E11" s="100">
        <f ca="1">IF(E10="","",IF(E10&gt;$D10,"FOUT",MATCH(E10,OFFSET(Punten!$A$6,MATCH($D10,Punten!$A$7:$A$112,0),1,1,11),1)-1))</f>
        <v>10</v>
      </c>
      <c r="F11" s="116" t="str">
        <f>IF(E12&lt;$CG$10,"-",IF(E12&gt;$CG$10,"+",IF(E12=$CG$10,"+")))</f>
        <v>+</v>
      </c>
      <c r="G11" s="126"/>
      <c r="H11" s="127"/>
      <c r="I11" s="100" t="str">
        <f ca="1">IF(I10="","",IF(I10&gt;$D10,"FOUT",MATCH(I10,OFFSET(Punten!$A$6,MATCH($D10,Punten!$A$7:$A$112,0),1,1,11),1)-1))</f>
        <v/>
      </c>
      <c r="J11" s="116" t="str">
        <f t="shared" ref="J11" si="79">IF(I12&lt;$CG$10,"-",IF(I12&gt;$CG$10,"+",IF(I12=$CG$10,"+")))</f>
        <v>+</v>
      </c>
      <c r="K11" s="100" t="str">
        <f ca="1">IF(K10="","",IF(K10&gt;$D10,"FOUT",MATCH(K10,OFFSET(Punten!$A$6,MATCH($D10,Punten!$A$7:$A$112,0),1,1,11),1)-1))</f>
        <v/>
      </c>
      <c r="L11" s="116" t="str">
        <f t="shared" ref="L11" si="80">IF(K12&lt;$CG$10,"-",IF(K12&gt;$CG$10,"+",IF(K12=$CG$10,"+")))</f>
        <v>+</v>
      </c>
      <c r="M11" s="100" t="str">
        <f ca="1">IF(M10="","",IF(M10&gt;$D10,"FOUT",MATCH(M10,OFFSET(Punten!$A$6,MATCH($D10,Punten!$A$7:$A$112,0),1,1,11),1)-1))</f>
        <v/>
      </c>
      <c r="N11" s="116" t="str">
        <f t="shared" ref="N11" si="81">IF(M12&lt;$CG$10,"-",IF(M12&gt;$CG$10,"+",IF(M12=$CG$10,"+")))</f>
        <v>+</v>
      </c>
      <c r="O11" s="100" t="str">
        <f ca="1">IF(O10="","",IF(O10&gt;$D10,"FOUT",MATCH(O10,OFFSET(Punten!$A$6,MATCH($D10,Punten!$A$7:$A$112,0),1,1,11),1)-1))</f>
        <v/>
      </c>
      <c r="P11" s="116" t="str">
        <f t="shared" ref="P11" si="82">IF(O12&lt;$CG$10,"-",IF(O12&gt;$CG$10,"+",IF(O12=$CG$10,"+")))</f>
        <v>+</v>
      </c>
      <c r="Q11" s="100" t="str">
        <f ca="1">IF(Q10="","",IF(Q10&gt;$D10,"FOUT",MATCH(Q10,OFFSET(Punten!$A$6,MATCH($D10,Punten!$A$7:$A$112,0),1,1,11),1)-1))</f>
        <v/>
      </c>
      <c r="R11" s="116" t="str">
        <f t="shared" ref="R11" si="83">IF(Q12&lt;$CG$10,"-",IF(Q12&gt;$CG$10,"+",IF(Q12=$CG$10,"+")))</f>
        <v>+</v>
      </c>
      <c r="S11" s="100" t="str">
        <f ca="1">IF(S10="","",IF(S10&gt;$D10,"FOUT",MATCH(S10,OFFSET(Punten!$A$6,MATCH($D10,Punten!$A$7:$A$112,0),1,1,11),1)-1))</f>
        <v/>
      </c>
      <c r="T11" s="116" t="str">
        <f t="shared" ref="T11" si="84">IF(S12&lt;$CG$10,"-",IF(S12&gt;$CG$10,"+",IF(S12=$CG$10,"+")))</f>
        <v>+</v>
      </c>
      <c r="U11" s="100" t="str">
        <f ca="1">IF(U10="","",IF(U10&gt;$D10,"FOUT",MATCH(U10,OFFSET(Punten!$A$6,MATCH($D10,Punten!$A$7:$A$112,0),1,1,11),1)-1))</f>
        <v/>
      </c>
      <c r="V11" s="116" t="str">
        <f t="shared" ref="V11" si="85">IF(U12&lt;$CG$10,"-",IF(U12&gt;$CG$10,"+",IF(U12=$CG$10,"+")))</f>
        <v>+</v>
      </c>
      <c r="W11" s="100" t="str">
        <f ca="1">IF(W10="","",IF(W10&gt;$D10,"FOUT",MATCH(W10,OFFSET(Punten!$A$6,MATCH($D10,Punten!$A$7:$A$112,0),1,1,11),1)-1))</f>
        <v/>
      </c>
      <c r="X11" s="116" t="str">
        <f t="shared" ref="X11" si="86">IF(W12&lt;$CG$10,"-",IF(W12&gt;$CG$10,"+",IF(W12=$CG$10,"+")))</f>
        <v>+</v>
      </c>
      <c r="Y11" s="100" t="str">
        <f ca="1">IF(Y10="","",IF(Y10&gt;$D10,"FOUT",MATCH(Y10,OFFSET(Punten!$A$6,MATCH($D10,Punten!$A$7:$A$112,0),1,1,11),1)-1))</f>
        <v/>
      </c>
      <c r="Z11" s="116" t="str">
        <f t="shared" ref="Z11" si="87">IF(Y12&lt;$CG$10,"-",IF(Y12&gt;$CG$10,"+",IF(Y12=$CG$10,"+")))</f>
        <v>+</v>
      </c>
      <c r="AA11" s="100" t="str">
        <f ca="1">IF(AA10="","",IF(AA10&gt;$D10,"FOUT",MATCH(AA10,OFFSET(Punten!$A$6,MATCH($D10,Punten!$A$7:$A$112,0),1,1,11),1)-1))</f>
        <v/>
      </c>
      <c r="AB11" s="116" t="str">
        <f t="shared" ref="AB11" si="88">IF(AA12&lt;$CG$10,"-",IF(AA12&gt;$CG$10,"+",IF(AA12=$CG$10,"+")))</f>
        <v>+</v>
      </c>
      <c r="AC11" s="100" t="str">
        <f ca="1">IF(AC10="","",IF(AC10&gt;$D10,"FOUT",MATCH(AC10,OFFSET(Punten!$A$6,MATCH($D10,Punten!$A$7:$A$112,0),1,1,11),1)-1))</f>
        <v/>
      </c>
      <c r="AD11" s="116" t="str">
        <f t="shared" ref="AD11" si="89">IF(AC12&lt;$CG$10,"-",IF(AC12&gt;$CG$10,"+",IF(AC12=$CG$10,"+")))</f>
        <v>+</v>
      </c>
      <c r="AE11" s="100" t="str">
        <f ca="1">IF(AE10="","",IF(AE10&gt;$D10,"FOUT",MATCH(AE10,OFFSET(Punten!$A$6,MATCH($D10,Punten!$A$7:$A$112,0),1,1,11),1)-1))</f>
        <v/>
      </c>
      <c r="AF11" s="116" t="str">
        <f t="shared" ref="AF11" si="90">IF(AE12&lt;$CG$10,"-",IF(AE12&gt;$CG$10,"+",IF(AE12=$CG$10,"+")))</f>
        <v>+</v>
      </c>
      <c r="AG11" s="100" t="str">
        <f ca="1">IF(AG10="","",IF(AG10&gt;$D10,"FOUT",MATCH(AG10,OFFSET(Punten!$A$6,MATCH($D10,Punten!$A$7:$A$112,0),1,1,11),1)-1))</f>
        <v/>
      </c>
      <c r="AH11" s="116" t="str">
        <f t="shared" ref="AH11" si="91">IF(AG12&lt;$CG$10,"-",IF(AG12&gt;$CG$10,"+",IF(AG12=$CG$10,"+")))</f>
        <v>+</v>
      </c>
      <c r="AI11" s="100" t="str">
        <f ca="1">IF(AI10="","",IF(AI10&gt;$D10,"FOUT",MATCH(AI10,OFFSET(Punten!$A$6,MATCH($D10,Punten!$A$7:$A$112,0),1,1,11),1)-1))</f>
        <v/>
      </c>
      <c r="AJ11" s="116" t="str">
        <f t="shared" ref="AJ11" si="92">IF(AI12&lt;$CG$10,"-",IF(AI12&gt;$CG$10,"+",IF(AI12=$CG$10,"+")))</f>
        <v>+</v>
      </c>
      <c r="AK11" s="100" t="str">
        <f ca="1">IF(AK10="","",IF(AK10&gt;$D10,"FOUT",MATCH(AK10,OFFSET(Punten!$A$6,MATCH($D10,Punten!$A$7:$A$112,0),1,1,11),1)-1))</f>
        <v/>
      </c>
      <c r="AL11" s="116" t="str">
        <f t="shared" ref="AL11" si="93">IF(AK12&lt;$CG$10,"-",IF(AK12&gt;$CG$10,"+",IF(AK12=$CG$10,"+")))</f>
        <v>+</v>
      </c>
      <c r="AM11" s="100" t="str">
        <f ca="1">IF(AM10="","",IF(AM10&gt;$D10,"FOUT",MATCH(AM10,OFFSET(Punten!$A$6,MATCH($D10,Punten!$A$7:$A$112,0),1,1,11),1)-1))</f>
        <v/>
      </c>
      <c r="AN11" s="116" t="str">
        <f t="shared" ref="AN11" si="94">IF(AM12&lt;$CG$10,"-",IF(AM12&gt;$CG$10,"+",IF(AM12=$CG$10,"+")))</f>
        <v>+</v>
      </c>
      <c r="AO11" s="100" t="str">
        <f ca="1">IF(AO10="","",IF(AO10&gt;$D10,"FOUT",MATCH(AO10,OFFSET(Punten!$A$6,MATCH($D10,Punten!$A$7:$A$112,0),1,1,11),1)-1))</f>
        <v/>
      </c>
      <c r="AP11" s="116" t="str">
        <f t="shared" ref="AP11" si="95">IF(AO12&lt;$CG$10,"-",IF(AO12&gt;$CG$10,"+",IF(AO12=$CG$10,"+")))</f>
        <v>+</v>
      </c>
      <c r="AQ11" s="100" t="str">
        <f ca="1">IF(AQ10="","",IF(AQ10&gt;$D10,"FOUT",MATCH(AQ10,OFFSET(Punten!$A$6,MATCH($D10,Punten!$A$7:$A$112,0),1,1,11),1)-1))</f>
        <v/>
      </c>
      <c r="AR11" s="116" t="str">
        <f t="shared" ref="AR11" si="96">IF(AQ12&lt;$CG$10,"-",IF(AQ12&gt;$CG$10,"+",IF(AQ12=$CG$10,"+")))</f>
        <v>+</v>
      </c>
      <c r="AS11" s="100" t="str">
        <f ca="1">IF(AS10="","",IF(AS10&gt;$D10,"FOUT",MATCH(AS10,OFFSET(Punten!$A$6,MATCH($D10,Punten!$A$7:$A$112,0),1,1,11),1)-1))</f>
        <v/>
      </c>
      <c r="AT11" s="116" t="str">
        <f t="shared" ref="AT11" si="97">IF(AS12&lt;$CG$10,"-",IF(AS12&gt;$CG$10,"+",IF(AS12=$CG$10,"+")))</f>
        <v>+</v>
      </c>
      <c r="AU11" s="100" t="str">
        <f ca="1">IF(AU10="","",IF(AU10&gt;$D10,"FOUT",MATCH(AU10,OFFSET(Punten!$A$6,MATCH($D10,Punten!$A$7:$A$112,0),1,1,11),1)-1))</f>
        <v/>
      </c>
      <c r="AV11" s="116" t="str">
        <f t="shared" ref="AV11" si="98">IF(AU12&lt;$CG$10,"-",IF(AU12&gt;$CG$10,"+",IF(AU12=$CG$10,"+")))</f>
        <v>+</v>
      </c>
      <c r="AW11" s="100" t="str">
        <f ca="1">IF(AW10="","",IF(AW10&gt;$D10,"FOUT",MATCH(AW10,OFFSET(Punten!$A$6,MATCH($D10,Punten!$A$7:$A$112,0),1,1,11),1)-1))</f>
        <v/>
      </c>
      <c r="AX11" s="116" t="str">
        <f t="shared" ref="AX11" si="99">IF(AW12&lt;$CG$10,"-",IF(AW12&gt;$CG$10,"+",IF(AW12=$CG$10,"+")))</f>
        <v>+</v>
      </c>
      <c r="AY11" s="100" t="str">
        <f ca="1">IF(AY10="","",IF(AY10&gt;$D10,"FOUT",MATCH(AY10,OFFSET(Punten!$A$6,MATCH($D10,Punten!$A$7:$A$112,0),1,1,11),1)-1))</f>
        <v/>
      </c>
      <c r="AZ11" s="116" t="str">
        <f t="shared" ref="AZ11" si="100">IF(AY12&lt;$CG$10,"-",IF(AY12&gt;$CG$10,"+",IF(AY12=$CG$10,"+")))</f>
        <v>+</v>
      </c>
      <c r="BA11" s="100" t="str">
        <f ca="1">IF(BA10="","",IF(BA10&gt;$D10,"FOUT",MATCH(BA10,OFFSET(Punten!$A$6,MATCH($D10,Punten!$A$7:$A$112,0),1,1,11),1)-1))</f>
        <v/>
      </c>
      <c r="BB11" s="116" t="str">
        <f t="shared" ref="BB11" si="101">IF(BA12&lt;$CG$10,"-",IF(BA12&gt;$CG$10,"+",IF(BA12=$CG$10,"+")))</f>
        <v>+</v>
      </c>
      <c r="BC11" s="100" t="str">
        <f ca="1">IF(BC10="","",IF(BC10&gt;$D10,"FOUT",MATCH(BC10,OFFSET(Punten!$A$6,MATCH($D10,Punten!$A$7:$A$112,0),1,1,11),1)-1))</f>
        <v/>
      </c>
      <c r="BD11" s="116" t="str">
        <f t="shared" ref="BD11" si="102">IF(BC12&lt;$CG$10,"-",IF(BC12&gt;$CG$10,"+",IF(BC12=$CG$10,"+")))</f>
        <v>+</v>
      </c>
      <c r="BE11" s="100" t="str">
        <f ca="1">IF(BE10="","",IF(BE10&gt;$D10,"FOUT",MATCH(BE10,OFFSET(Punten!$A$6,MATCH($D10,Punten!$A$7:$A$112,0),1,1,11),1)-1))</f>
        <v/>
      </c>
      <c r="BF11" s="116" t="str">
        <f t="shared" ref="BF11" si="103">IF(BE12&lt;$CG$10,"-",IF(BE12&gt;$CG$10,"+",IF(BE12=$CG$10,"+")))</f>
        <v>+</v>
      </c>
      <c r="BG11" s="100" t="str">
        <f ca="1">IF(BG10="","",IF(BG10&gt;$D10,"FOUT",MATCH(BG10,OFFSET(Punten!$A$6,MATCH($D10,Punten!$A$7:$A$112,0),1,1,11),1)-1))</f>
        <v/>
      </c>
      <c r="BH11" s="116" t="str">
        <f t="shared" ref="BH11" si="104">IF(BG12&lt;$CG$10,"-",IF(BG12&gt;$CG$10,"+",IF(BG12=$CG$10,"+")))</f>
        <v>+</v>
      </c>
      <c r="BI11" s="100" t="str">
        <f ca="1">IF(BI10="","",IF(BI10&gt;$D10,"FOUT",MATCH(BI10,OFFSET(Punten!$A$6,MATCH($D10,Punten!$A$7:$A$112,0),1,1,11),1)-1))</f>
        <v/>
      </c>
      <c r="BJ11" s="116" t="str">
        <f t="shared" ref="BJ11" si="105">IF(BI12&lt;$CG$10,"-",IF(BI12&gt;$CG$10,"+",IF(BI12=$CG$10,"+")))</f>
        <v>+</v>
      </c>
      <c r="BK11" s="100" t="str">
        <f ca="1">IF(BK10="","",IF(BK10&gt;$D10,"FOUT",MATCH(BK10,OFFSET(Punten!$A$6,MATCH($D10,Punten!$A$7:$A$112,0),1,1,11),1)-1))</f>
        <v/>
      </c>
      <c r="BL11" s="116" t="str">
        <f t="shared" ref="BL11" si="106">IF(BK12&lt;$CG$10,"-",IF(BK12&gt;$CG$10,"+",IF(BK12=$CG$10,"+")))</f>
        <v>+</v>
      </c>
      <c r="BM11" s="100" t="str">
        <f ca="1">IF(BM10="","",IF(BM10&gt;$D10,"FOUT",MATCH(BM10,OFFSET(Punten!$A$6,MATCH($D10,Punten!$A$7:$A$112,0),1,1,11),1)-1))</f>
        <v/>
      </c>
      <c r="BN11" s="116" t="str">
        <f t="shared" ref="BN11" si="107">IF(BM12&lt;$CG$10,"-",IF(BM12&gt;$CG$10,"+",IF(BM12=$CG$10,"+")))</f>
        <v>+</v>
      </c>
      <c r="BO11" s="100" t="str">
        <f ca="1">IF(BO10="","",IF(BO10&gt;$D10,"FOUT",MATCH(BO10,OFFSET(Punten!$A$6,MATCH($D10,Punten!$A$7:$A$112,0),1,1,11),1)-1))</f>
        <v/>
      </c>
      <c r="BP11" s="116" t="str">
        <f t="shared" ref="BP11" si="108">IF(BO12&lt;$CG$10,"-",IF(BO12&gt;$CG$10,"+",IF(BO12=$CG$10,"+")))</f>
        <v>+</v>
      </c>
      <c r="BQ11" s="100" t="str">
        <f ca="1">IF(BQ10="","",IF(BQ10&gt;$D10,"FOUT",MATCH(BQ10,OFFSET(Punten!$A$6,MATCH($D10,Punten!$A$7:$A$112,0),1,1,11),1)-1))</f>
        <v/>
      </c>
      <c r="BR11" s="116" t="str">
        <f t="shared" ref="BR11" si="109">IF(BQ12&lt;$CG$10,"-",IF(BQ12&gt;$CG$10,"+",IF(BQ12=$CG$10,"+")))</f>
        <v>+</v>
      </c>
      <c r="BS11" s="100" t="str">
        <f ca="1">IF(BS10="","",IF(BS10&gt;$D10,"FOUT",MATCH(BS10,OFFSET(Punten!$A$6,MATCH($D10,Punten!$A$7:$A$112,0),1,1,11),1)-1))</f>
        <v/>
      </c>
      <c r="BT11" s="116" t="str">
        <f t="shared" ref="BT11" si="110">IF(BS12&lt;$CG$10,"-",IF(BS12&gt;$CG$10,"+",IF(BS12=$CG$10,"+")))</f>
        <v>+</v>
      </c>
      <c r="BU11" s="100" t="str">
        <f ca="1">IF(BU10="","",IF(BU10&gt;$D10,"FOUT",MATCH(BU10,OFFSET(Punten!$A$6,MATCH($D10,Punten!$A$7:$A$112,0),1,1,11),1)-1))</f>
        <v/>
      </c>
      <c r="BV11" s="116" t="str">
        <f t="shared" ref="BV11" si="111">IF(BU12&lt;$CG$10,"-",IF(BU12&gt;$CG$10,"+",IF(BU12=$CG$10,"+")))</f>
        <v>+</v>
      </c>
      <c r="BW11" s="100" t="str">
        <f ca="1">IF(BW10="","",IF(BW10&gt;$D10,"FOUT",MATCH(BW10,OFFSET(Punten!$A$6,MATCH($D10,Punten!$A$7:$A$112,0),1,1,11),1)-1))</f>
        <v/>
      </c>
      <c r="BX11" s="116" t="str">
        <f t="shared" ref="BX11" si="112">IF(BW12&lt;$CG$10,"-",IF(BW12&gt;$CG$10,"+",IF(BW12=$CG$10,"+")))</f>
        <v>+</v>
      </c>
      <c r="BY11" s="80"/>
      <c r="BZ11" s="149"/>
      <c r="CA11" s="150"/>
      <c r="CB11" s="152"/>
      <c r="CC11" s="152"/>
      <c r="CD11" s="152"/>
      <c r="CE11" s="160"/>
      <c r="CF11" s="152"/>
      <c r="CG11" s="160"/>
      <c r="CH11" s="167"/>
      <c r="CI11" s="158"/>
      <c r="CJ11" s="80"/>
      <c r="CK11" s="80"/>
      <c r="CL11" s="80"/>
      <c r="CM11" s="80"/>
      <c r="CN11" s="80"/>
      <c r="CO11" s="80"/>
      <c r="CP11" s="80"/>
      <c r="CQ11" s="80"/>
      <c r="CR11" s="80"/>
      <c r="CS11" s="80"/>
      <c r="CT11" s="80"/>
      <c r="CU11" s="80"/>
      <c r="CV11" s="80"/>
      <c r="CW11" s="80"/>
      <c r="CX11" s="80"/>
      <c r="CY11" s="80"/>
      <c r="CZ11" s="80"/>
      <c r="DA11" s="80"/>
      <c r="DB11" s="80"/>
    </row>
    <row r="12" spans="1:106" ht="13.5" customHeight="1">
      <c r="A12" s="79"/>
      <c r="B12" s="147"/>
      <c r="C12" s="148"/>
      <c r="D12" s="93">
        <f>IF(B10=0," ",VLOOKUP(B10,Spelers!$I$30:$S$66,7,FALSE))</f>
        <v>1.98</v>
      </c>
      <c r="E12" s="89">
        <f t="shared" ref="E12" si="113">IF(F10=0," ",AVERAGE(E10/F10))</f>
        <v>2.1052631578947367</v>
      </c>
      <c r="F12" s="90">
        <v>9</v>
      </c>
      <c r="G12" s="128"/>
      <c r="H12" s="129"/>
      <c r="I12" s="89" t="str">
        <f t="shared" ref="I12" si="114">IF(J10=0," ",AVERAGE(I10/J10))</f>
        <v xml:space="preserve"> </v>
      </c>
      <c r="J12" s="90"/>
      <c r="K12" s="89" t="str">
        <f t="shared" ref="K12" si="115">IF(L10=0," ",AVERAGE(K10/L10))</f>
        <v xml:space="preserve"> </v>
      </c>
      <c r="L12" s="90"/>
      <c r="M12" s="89" t="str">
        <f t="shared" ref="M12" si="116">IF(N10=0," ",AVERAGE(M10/N10))</f>
        <v xml:space="preserve"> </v>
      </c>
      <c r="N12" s="90"/>
      <c r="O12" s="89" t="str">
        <f t="shared" ref="O12" si="117">IF(P10=0," ",AVERAGE(O10/P10))</f>
        <v xml:space="preserve"> </v>
      </c>
      <c r="P12" s="90"/>
      <c r="Q12" s="89" t="str">
        <f t="shared" ref="Q12" si="118">IF(R10=0," ",AVERAGE(Q10/R10))</f>
        <v xml:space="preserve"> </v>
      </c>
      <c r="R12" s="90"/>
      <c r="S12" s="89" t="str">
        <f t="shared" ref="S12" si="119">IF(T10=0," ",AVERAGE(S10/T10))</f>
        <v xml:space="preserve"> </v>
      </c>
      <c r="T12" s="90"/>
      <c r="U12" s="89" t="str">
        <f t="shared" ref="U12" si="120">IF(V10=0," ",AVERAGE(U10/V10))</f>
        <v xml:space="preserve"> </v>
      </c>
      <c r="V12" s="90"/>
      <c r="W12" s="89" t="str">
        <f t="shared" ref="W12" si="121">IF(X10=0," ",AVERAGE(W10/X10))</f>
        <v xml:space="preserve"> </v>
      </c>
      <c r="X12" s="90"/>
      <c r="Y12" s="89" t="str">
        <f t="shared" ref="Y12" si="122">IF(Z10=0," ",AVERAGE(Y10/Z10))</f>
        <v xml:space="preserve"> </v>
      </c>
      <c r="Z12" s="90"/>
      <c r="AA12" s="89" t="str">
        <f t="shared" ref="AA12" si="123">IF(AB10=0," ",AVERAGE(AA10/AB10))</f>
        <v xml:space="preserve"> </v>
      </c>
      <c r="AB12" s="90"/>
      <c r="AC12" s="89" t="str">
        <f t="shared" ref="AC12" si="124">IF(AD10=0," ",AVERAGE(AC10/AD10))</f>
        <v xml:space="preserve"> </v>
      </c>
      <c r="AD12" s="90"/>
      <c r="AE12" s="89" t="str">
        <f t="shared" ref="AE12" si="125">IF(AF10=0," ",AVERAGE(AE10/AF10))</f>
        <v xml:space="preserve"> </v>
      </c>
      <c r="AF12" s="90"/>
      <c r="AG12" s="89" t="str">
        <f t="shared" ref="AG12" si="126">IF(AH10=0," ",AVERAGE(AG10/AH10))</f>
        <v xml:space="preserve"> </v>
      </c>
      <c r="AH12" s="90"/>
      <c r="AI12" s="89" t="str">
        <f t="shared" ref="AI12" si="127">IF(AJ10=0," ",AVERAGE(AI10/AJ10))</f>
        <v xml:space="preserve"> </v>
      </c>
      <c r="AJ12" s="90"/>
      <c r="AK12" s="89" t="str">
        <f t="shared" ref="AK12" si="128">IF(AL10=0," ",AVERAGE(AK10/AL10))</f>
        <v xml:space="preserve"> </v>
      </c>
      <c r="AL12" s="90"/>
      <c r="AM12" s="89" t="str">
        <f t="shared" ref="AM12" si="129">IF(AN10=0," ",AVERAGE(AM10/AN10))</f>
        <v xml:space="preserve"> </v>
      </c>
      <c r="AN12" s="90"/>
      <c r="AO12" s="89" t="str">
        <f t="shared" ref="AO12" si="130">IF(AP10=0," ",AVERAGE(AO10/AP10))</f>
        <v xml:space="preserve"> </v>
      </c>
      <c r="AP12" s="90"/>
      <c r="AQ12" s="89" t="str">
        <f t="shared" ref="AQ12" si="131">IF(AR10=0," ",AVERAGE(AQ10/AR10))</f>
        <v xml:space="preserve"> </v>
      </c>
      <c r="AR12" s="90"/>
      <c r="AS12" s="89" t="str">
        <f t="shared" ref="AS12" si="132">IF(AT10=0," ",AVERAGE(AS10/AT10))</f>
        <v xml:space="preserve"> </v>
      </c>
      <c r="AT12" s="90"/>
      <c r="AU12" s="89" t="str">
        <f t="shared" ref="AU12" si="133">IF(AV10=0," ",AVERAGE(AU10/AV10))</f>
        <v xml:space="preserve"> </v>
      </c>
      <c r="AV12" s="90"/>
      <c r="AW12" s="89" t="str">
        <f t="shared" ref="AW12" si="134">IF(AX10=0," ",AVERAGE(AW10/AX10))</f>
        <v xml:space="preserve"> </v>
      </c>
      <c r="AX12" s="90"/>
      <c r="AY12" s="89" t="str">
        <f t="shared" ref="AY12" si="135">IF(AZ10=0," ",AVERAGE(AY10/AZ10))</f>
        <v xml:space="preserve"> </v>
      </c>
      <c r="AZ12" s="90"/>
      <c r="BA12" s="89" t="str">
        <f t="shared" ref="BA12" si="136">IF(BB10=0," ",AVERAGE(BA10/BB10))</f>
        <v xml:space="preserve"> </v>
      </c>
      <c r="BB12" s="90"/>
      <c r="BC12" s="89" t="str">
        <f t="shared" ref="BC12" si="137">IF(BD10=0," ",AVERAGE(BC10/BD10))</f>
        <v xml:space="preserve"> </v>
      </c>
      <c r="BD12" s="90"/>
      <c r="BE12" s="89" t="str">
        <f t="shared" ref="BE12" si="138">IF(BF10=0," ",AVERAGE(BE10/BF10))</f>
        <v xml:space="preserve"> </v>
      </c>
      <c r="BF12" s="90"/>
      <c r="BG12" s="89" t="str">
        <f t="shared" ref="BG12" si="139">IF(BH10=0," ",AVERAGE(BG10/BH10))</f>
        <v xml:space="preserve"> </v>
      </c>
      <c r="BH12" s="90"/>
      <c r="BI12" s="89" t="str">
        <f t="shared" ref="BI12" si="140">IF(BJ10=0," ",AVERAGE(BI10/BJ10))</f>
        <v xml:space="preserve"> </v>
      </c>
      <c r="BJ12" s="90"/>
      <c r="BK12" s="89" t="str">
        <f t="shared" ref="BK12" si="141">IF(BL10=0," ",AVERAGE(BK10/BL10))</f>
        <v xml:space="preserve"> </v>
      </c>
      <c r="BL12" s="90"/>
      <c r="BM12" s="89" t="str">
        <f t="shared" ref="BM12" si="142">IF(BN10=0," ",AVERAGE(BM10/BN10))</f>
        <v xml:space="preserve"> </v>
      </c>
      <c r="BN12" s="90"/>
      <c r="BO12" s="89" t="str">
        <f t="shared" ref="BO12" si="143">IF(BP10=0," ",AVERAGE(BO10/BP10))</f>
        <v xml:space="preserve"> </v>
      </c>
      <c r="BP12" s="90"/>
      <c r="BQ12" s="89" t="str">
        <f t="shared" ref="BQ12" si="144">IF(BR10=0," ",AVERAGE(BQ10/BR10))</f>
        <v xml:space="preserve"> </v>
      </c>
      <c r="BR12" s="90"/>
      <c r="BS12" s="89" t="str">
        <f t="shared" ref="BS12" si="145">IF(BT10=0," ",AVERAGE(BS10/BT10))</f>
        <v xml:space="preserve"> </v>
      </c>
      <c r="BT12" s="90"/>
      <c r="BU12" s="89" t="str">
        <f t="shared" ref="BU12" si="146">IF(BV10=0," ",AVERAGE(BU10/BV10))</f>
        <v xml:space="preserve"> </v>
      </c>
      <c r="BV12" s="90"/>
      <c r="BW12" s="89" t="str">
        <f t="shared" ref="BW12" si="147">IF(BX10=0," ",AVERAGE(BW10/BX10))</f>
        <v xml:space="preserve"> </v>
      </c>
      <c r="BX12" s="90"/>
      <c r="BY12" s="80"/>
      <c r="BZ12" s="149"/>
      <c r="CA12" s="150"/>
      <c r="CB12" s="153"/>
      <c r="CC12" s="153"/>
      <c r="CD12" s="153"/>
      <c r="CE12" s="161"/>
      <c r="CF12" s="153"/>
      <c r="CG12" s="161"/>
      <c r="CH12" s="168"/>
      <c r="CI12" s="158"/>
      <c r="CJ12" s="80"/>
      <c r="CK12" s="80"/>
      <c r="CL12" s="80"/>
      <c r="CM12" s="80"/>
      <c r="CN12" s="80"/>
      <c r="CO12" s="80"/>
      <c r="CP12" s="80"/>
      <c r="CQ12" s="80"/>
      <c r="CR12" s="80"/>
      <c r="CS12" s="80"/>
      <c r="CT12" s="80"/>
      <c r="CU12" s="80"/>
      <c r="CV12" s="80"/>
      <c r="CW12" s="80"/>
      <c r="CX12" s="80"/>
      <c r="CY12" s="80"/>
      <c r="CZ12" s="80"/>
      <c r="DA12" s="80"/>
      <c r="DB12" s="80"/>
    </row>
    <row r="13" spans="1:106" ht="13.5" customHeight="1">
      <c r="A13" s="79"/>
      <c r="B13" s="143" t="s">
        <v>126</v>
      </c>
      <c r="C13" s="144"/>
      <c r="D13" s="118">
        <f>IF(B13=0,"",VLOOKUP(B13,Spelers!$I$30:$S$66,10,FALSE))</f>
        <v>30</v>
      </c>
      <c r="E13" s="87"/>
      <c r="F13" s="88"/>
      <c r="G13" s="87"/>
      <c r="H13" s="88"/>
      <c r="I13" s="124"/>
      <c r="J13" s="125"/>
      <c r="K13" s="87">
        <v>29</v>
      </c>
      <c r="L13" s="88">
        <v>13</v>
      </c>
      <c r="M13" s="87"/>
      <c r="N13" s="88"/>
      <c r="O13" s="87"/>
      <c r="P13" s="88"/>
      <c r="Q13" s="87"/>
      <c r="R13" s="88"/>
      <c r="S13" s="87"/>
      <c r="T13" s="88"/>
      <c r="U13" s="87"/>
      <c r="V13" s="88"/>
      <c r="W13" s="87"/>
      <c r="X13" s="88"/>
      <c r="Y13" s="87"/>
      <c r="Z13" s="88"/>
      <c r="AA13" s="87"/>
      <c r="AB13" s="88"/>
      <c r="AC13" s="87"/>
      <c r="AD13" s="88"/>
      <c r="AE13" s="87"/>
      <c r="AF13" s="88"/>
      <c r="AG13" s="87"/>
      <c r="AH13" s="88"/>
      <c r="AI13" s="87"/>
      <c r="AJ13" s="88"/>
      <c r="AK13" s="87"/>
      <c r="AL13" s="88"/>
      <c r="AM13" s="87"/>
      <c r="AN13" s="88"/>
      <c r="AO13" s="87"/>
      <c r="AP13" s="88"/>
      <c r="AQ13" s="87"/>
      <c r="AR13" s="88"/>
      <c r="AS13" s="87"/>
      <c r="AT13" s="88"/>
      <c r="AU13" s="87"/>
      <c r="AV13" s="88"/>
      <c r="AW13" s="87"/>
      <c r="AX13" s="88"/>
      <c r="AY13" s="87"/>
      <c r="AZ13" s="88"/>
      <c r="BA13" s="87"/>
      <c r="BB13" s="88"/>
      <c r="BC13" s="87"/>
      <c r="BD13" s="88"/>
      <c r="BE13" s="87"/>
      <c r="BF13" s="88"/>
      <c r="BG13" s="87"/>
      <c r="BH13" s="88"/>
      <c r="BI13" s="87"/>
      <c r="BJ13" s="88"/>
      <c r="BK13" s="87"/>
      <c r="BL13" s="88"/>
      <c r="BM13" s="87"/>
      <c r="BN13" s="88"/>
      <c r="BO13" s="87"/>
      <c r="BP13" s="88"/>
      <c r="BQ13" s="87"/>
      <c r="BR13" s="88"/>
      <c r="BS13" s="87"/>
      <c r="BT13" s="88"/>
      <c r="BU13" s="87"/>
      <c r="BV13" s="88"/>
      <c r="BW13" s="87"/>
      <c r="BX13" s="88"/>
      <c r="BY13" s="80"/>
      <c r="BZ13" s="149">
        <f t="shared" ref="BZ13" ca="1" si="148">CI13</f>
        <v>4.0001300000000004</v>
      </c>
      <c r="CA13" s="150" t="str">
        <f t="shared" ref="CA13" si="149">B13</f>
        <v>Peter</v>
      </c>
      <c r="CB13" s="151">
        <f t="shared" ref="CB13" si="150">COUNT(E13,G13,I13,K13,M13,O13,Q13,S13,U13,W13,Y13,AA13,AC13,AE13,AG13,AI13,AK13,AM13,AO13,AQ13,AS13,AU13,AW13,AY13,BA13,BC13,BE13,BG13,BI13,BK13,BM13,BO13,BQ13,BS13,BU13,BW13)</f>
        <v>1</v>
      </c>
      <c r="CC13" s="151">
        <f t="shared" ref="CC13" si="151">SUM(E13,G13,I13,K13,M13,O13,Q13,S13,U13,W13,Y13,AA13,AC13,AE13,AG13,AI13,AK13,AM13,AO13,AQ13,AS13,AU13,AW13,AY13,BA13,BC13,BE13,BG13,BI13,BK13,BM13,BO13,BQ13,BS13,BU13,BW13)</f>
        <v>29</v>
      </c>
      <c r="CD13" s="151">
        <f t="shared" ref="CD13" si="152">SUM(F13,H13,J13,L13,N13,P13,R13,T13,V13,X13,Z13,AB13,AD13,AF13,AH13,AJ13,AL13,AN13,AP13,AR13,AT13,AV13,AX13,AZ13,BB13,BD13,BF13,BH13,BJ13,BL13,BN13,BP13,BR13,BT13,BV13,BX13)</f>
        <v>13</v>
      </c>
      <c r="CE13" s="159">
        <f t="shared" ref="CE13" si="153">IF(CD13=0,"0",AVERAGE(CC13/CD13))</f>
        <v>2.2307692307692308</v>
      </c>
      <c r="CF13" s="151">
        <f t="shared" ref="CF13" si="154">MAX(F15,H15,J15,L15,N15,P15,R15,T15,V15,X15,Z15,AB15,AD15,AF15,AH15,AJ15,AL15,AN15,AP15,AR15,AT15,AV15,AX15,AZ15,BB15,BD15,BF15,BH15,BJ15,BL15,BN15,BP15,BR15,BT15,BV15,BX15)</f>
        <v>8</v>
      </c>
      <c r="CG13" s="159">
        <f>IF(B13=0,"10",VLOOKUP(B13,Spelers!$I$30:$S$66,7,FALSE))</f>
        <v>1.48</v>
      </c>
      <c r="CH13" s="166">
        <f t="shared" ref="CH13" ca="1" si="155">SUM(E14,G14,I14,K14,M14,O14,Q14,S14,U14,W14,Y14,AA14,AC14,AE14,AG14,AI14,AK14,AM14,AO14,AQ14,AS14,AU14,AW14,AY14,BA14,BC14,BE14,BG14,BI14,BK14,BM14,BO14,BQ14,BS14,BU14,BW14)</f>
        <v>9</v>
      </c>
      <c r="CI13" s="158">
        <f t="shared" ref="CI13" ca="1" si="156">IF(ISNUMBER(CH13),RANK(CH13,$CH$7:$CH$114)+0.00001*ROW())</f>
        <v>4.0001300000000004</v>
      </c>
      <c r="CJ13" s="80"/>
      <c r="CK13" s="80"/>
      <c r="CL13" s="80"/>
      <c r="CM13" s="80"/>
      <c r="CN13" s="80"/>
      <c r="CO13" s="80"/>
      <c r="CP13" s="80"/>
      <c r="CQ13" s="80"/>
      <c r="CR13" s="80"/>
      <c r="CS13" s="80"/>
      <c r="CT13" s="80"/>
      <c r="CU13" s="80"/>
      <c r="CV13" s="80"/>
      <c r="CW13" s="80"/>
      <c r="CX13" s="80"/>
      <c r="CY13" s="80"/>
      <c r="CZ13" s="80"/>
      <c r="DA13" s="80"/>
      <c r="DB13" s="80"/>
    </row>
    <row r="14" spans="1:106" ht="13.5" customHeight="1">
      <c r="A14" s="84">
        <v>3</v>
      </c>
      <c r="B14" s="145"/>
      <c r="C14" s="146"/>
      <c r="D14" s="118"/>
      <c r="E14" s="100" t="str">
        <f ca="1">IF(E13="","",IF(E13&gt;$D13,"FOUT",MATCH(E13,OFFSET(Punten!$A$6,MATCH($D13,Punten!$A$7:$A$112,0),1,1,11),1)-1))</f>
        <v/>
      </c>
      <c r="F14" s="116" t="str">
        <f>IF(E15&lt;$CG$13,"-",IF(E15&gt;$CG$13,"+",IF(E15=$CG$13,"+")))</f>
        <v>+</v>
      </c>
      <c r="G14" s="100" t="str">
        <f ca="1">IF(G13="","",IF(G13&gt;$D13,"FOUT",MATCH(G13,OFFSET(Punten!$A$6,MATCH($D13,Punten!$A$7:$A$112,0),1,1,11),1)-1))</f>
        <v/>
      </c>
      <c r="H14" s="116" t="str">
        <f t="shared" ref="H14" si="157">IF(G15&lt;$CG$13,"-",IF(G15&gt;$CG$13,"+",IF(G15=$CG$13,"+")))</f>
        <v>+</v>
      </c>
      <c r="I14" s="126"/>
      <c r="J14" s="127"/>
      <c r="K14" s="100">
        <f ca="1">IF(K13="","",IF(K13&gt;$D13,"FOUT",MATCH(K13,OFFSET(Punten!$A$6,MATCH($D13,Punten!$A$7:$A$112,0),1,1,11),1)-1))</f>
        <v>9</v>
      </c>
      <c r="L14" s="116" t="str">
        <f t="shared" ref="L14" si="158">IF(K15&lt;$CG$13,"-",IF(K15&gt;$CG$13,"+",IF(K15=$CG$13,"+")))</f>
        <v>+</v>
      </c>
      <c r="M14" s="100" t="str">
        <f ca="1">IF(M13="","",IF(M13&gt;$D13,"FOUT",MATCH(M13,OFFSET(Punten!$A$6,MATCH($D13,Punten!$A$7:$A$112,0),1,1,11),1)-1))</f>
        <v/>
      </c>
      <c r="N14" s="116" t="str">
        <f t="shared" ref="N14" si="159">IF(M15&lt;$CG$13,"-",IF(M15&gt;$CG$13,"+",IF(M15=$CG$13,"+")))</f>
        <v>+</v>
      </c>
      <c r="O14" s="100" t="str">
        <f ca="1">IF(O13="","",IF(O13&gt;$D13,"FOUT",MATCH(O13,OFFSET(Punten!$A$6,MATCH($D13,Punten!$A$7:$A$112,0),1,1,11),1)-1))</f>
        <v/>
      </c>
      <c r="P14" s="116" t="str">
        <f t="shared" ref="P14" si="160">IF(O15&lt;$CG$13,"-",IF(O15&gt;$CG$13,"+",IF(O15=$CG$13,"+")))</f>
        <v>+</v>
      </c>
      <c r="Q14" s="100" t="str">
        <f ca="1">IF(Q13="","",IF(Q13&gt;$D13,"FOUT",MATCH(Q13,OFFSET(Punten!$A$6,MATCH($D13,Punten!$A$7:$A$112,0),1,1,11),1)-1))</f>
        <v/>
      </c>
      <c r="R14" s="116" t="str">
        <f t="shared" ref="R14" si="161">IF(Q15&lt;$CG$13,"-",IF(Q15&gt;$CG$13,"+",IF(Q15=$CG$13,"+")))</f>
        <v>+</v>
      </c>
      <c r="S14" s="100" t="str">
        <f ca="1">IF(S13="","",IF(S13&gt;$D13,"FOUT",MATCH(S13,OFFSET(Punten!$A$6,MATCH($D13,Punten!$A$7:$A$112,0),1,1,11),1)-1))</f>
        <v/>
      </c>
      <c r="T14" s="116" t="str">
        <f t="shared" ref="T14" si="162">IF(S15&lt;$CG$13,"-",IF(S15&gt;$CG$13,"+",IF(S15=$CG$13,"+")))</f>
        <v>+</v>
      </c>
      <c r="U14" s="100" t="str">
        <f ca="1">IF(U13="","",IF(U13&gt;$D13,"FOUT",MATCH(U13,OFFSET(Punten!$A$6,MATCH($D13,Punten!$A$7:$A$112,0),1,1,11),1)-1))</f>
        <v/>
      </c>
      <c r="V14" s="116" t="str">
        <f t="shared" ref="V14" si="163">IF(U15&lt;$CG$13,"-",IF(U15&gt;$CG$13,"+",IF(U15=$CG$13,"+")))</f>
        <v>+</v>
      </c>
      <c r="W14" s="100" t="str">
        <f ca="1">IF(W13="","",IF(W13&gt;$D13,"FOUT",MATCH(W13,OFFSET(Punten!$A$6,MATCH($D13,Punten!$A$7:$A$112,0),1,1,11),1)-1))</f>
        <v/>
      </c>
      <c r="X14" s="116" t="str">
        <f t="shared" ref="X14" si="164">IF(W15&lt;$CG$13,"-",IF(W15&gt;$CG$13,"+",IF(W15=$CG$13,"+")))</f>
        <v>+</v>
      </c>
      <c r="Y14" s="100" t="str">
        <f ca="1">IF(Y13="","",IF(Y13&gt;$D13,"FOUT",MATCH(Y13,OFFSET(Punten!$A$6,MATCH($D13,Punten!$A$7:$A$112,0),1,1,11),1)-1))</f>
        <v/>
      </c>
      <c r="Z14" s="116" t="str">
        <f t="shared" ref="Z14" si="165">IF(Y15&lt;$CG$13,"-",IF(Y15&gt;$CG$13,"+",IF(Y15=$CG$13,"+")))</f>
        <v>+</v>
      </c>
      <c r="AA14" s="100" t="str">
        <f ca="1">IF(AA13="","",IF(AA13&gt;$D13,"FOUT",MATCH(AA13,OFFSET(Punten!$A$6,MATCH($D13,Punten!$A$7:$A$112,0),1,1,11),1)-1))</f>
        <v/>
      </c>
      <c r="AB14" s="116" t="str">
        <f t="shared" ref="AB14" si="166">IF(AA15&lt;$CG$13,"-",IF(AA15&gt;$CG$13,"+",IF(AA15=$CG$13,"+")))</f>
        <v>+</v>
      </c>
      <c r="AC14" s="100" t="str">
        <f ca="1">IF(AC13="","",IF(AC13&gt;$D13,"FOUT",MATCH(AC13,OFFSET(Punten!$A$6,MATCH($D13,Punten!$A$7:$A$112,0),1,1,11),1)-1))</f>
        <v/>
      </c>
      <c r="AD14" s="116" t="str">
        <f t="shared" ref="AD14" si="167">IF(AC15&lt;$CG$13,"-",IF(AC15&gt;$CG$13,"+",IF(AC15=$CG$13,"+")))</f>
        <v>+</v>
      </c>
      <c r="AE14" s="100" t="str">
        <f ca="1">IF(AE13="","",IF(AE13&gt;$D13,"FOUT",MATCH(AE13,OFFSET(Punten!$A$6,MATCH($D13,Punten!$A$7:$A$112,0),1,1,11),1)-1))</f>
        <v/>
      </c>
      <c r="AF14" s="116" t="str">
        <f t="shared" ref="AF14" si="168">IF(AE15&lt;$CG$13,"-",IF(AE15&gt;$CG$13,"+",IF(AE15=$CG$13,"+")))</f>
        <v>+</v>
      </c>
      <c r="AG14" s="100" t="str">
        <f ca="1">IF(AG13="","",IF(AG13&gt;$D13,"FOUT",MATCH(AG13,OFFSET(Punten!$A$6,MATCH($D13,Punten!$A$7:$A$112,0),1,1,11),1)-1))</f>
        <v/>
      </c>
      <c r="AH14" s="116" t="str">
        <f t="shared" ref="AH14" si="169">IF(AG15&lt;$CG$13,"-",IF(AG15&gt;$CG$13,"+",IF(AG15=$CG$13,"+")))</f>
        <v>+</v>
      </c>
      <c r="AI14" s="100" t="str">
        <f ca="1">IF(AI13="","",IF(AI13&gt;$D13,"FOUT",MATCH(AI13,OFFSET(Punten!$A$6,MATCH($D13,Punten!$A$7:$A$112,0),1,1,11),1)-1))</f>
        <v/>
      </c>
      <c r="AJ14" s="116" t="str">
        <f t="shared" ref="AJ14" si="170">IF(AI15&lt;$CG$13,"-",IF(AI15&gt;$CG$13,"+",IF(AI15=$CG$13,"+")))</f>
        <v>+</v>
      </c>
      <c r="AK14" s="100" t="str">
        <f ca="1">IF(AK13="","",IF(AK13&gt;$D13,"FOUT",MATCH(AK13,OFFSET(Punten!$A$6,MATCH($D13,Punten!$A$7:$A$112,0),1,1,11),1)-1))</f>
        <v/>
      </c>
      <c r="AL14" s="116" t="str">
        <f t="shared" ref="AL14" si="171">IF(AK15&lt;$CG$13,"-",IF(AK15&gt;$CG$13,"+",IF(AK15=$CG$13,"+")))</f>
        <v>+</v>
      </c>
      <c r="AM14" s="100" t="str">
        <f ca="1">IF(AM13="","",IF(AM13&gt;$D13,"FOUT",MATCH(AM13,OFFSET(Punten!$A$6,MATCH($D13,Punten!$A$7:$A$112,0),1,1,11),1)-1))</f>
        <v/>
      </c>
      <c r="AN14" s="116" t="str">
        <f t="shared" ref="AN14" si="172">IF(AM15&lt;$CG$13,"-",IF(AM15&gt;$CG$13,"+",IF(AM15=$CG$13,"+")))</f>
        <v>+</v>
      </c>
      <c r="AO14" s="100" t="str">
        <f ca="1">IF(AO13="","",IF(AO13&gt;$D13,"FOUT",MATCH(AO13,OFFSET(Punten!$A$6,MATCH($D13,Punten!$A$7:$A$112,0),1,1,11),1)-1))</f>
        <v/>
      </c>
      <c r="AP14" s="116" t="str">
        <f t="shared" ref="AP14" si="173">IF(AO15&lt;$CG$13,"-",IF(AO15&gt;$CG$13,"+",IF(AO15=$CG$13,"+")))</f>
        <v>+</v>
      </c>
      <c r="AQ14" s="100" t="str">
        <f ca="1">IF(AQ13="","",IF(AQ13&gt;$D13,"FOUT",MATCH(AQ13,OFFSET(Punten!$A$6,MATCH($D13,Punten!$A$7:$A$112,0),1,1,11),1)-1))</f>
        <v/>
      </c>
      <c r="AR14" s="116" t="str">
        <f t="shared" ref="AR14" si="174">IF(AQ15&lt;$CG$13,"-",IF(AQ15&gt;$CG$13,"+",IF(AQ15=$CG$13,"+")))</f>
        <v>+</v>
      </c>
      <c r="AS14" s="100" t="str">
        <f ca="1">IF(AS13="","",IF(AS13&gt;$D13,"FOUT",MATCH(AS13,OFFSET(Punten!$A$6,MATCH($D13,Punten!$A$7:$A$112,0),1,1,11),1)-1))</f>
        <v/>
      </c>
      <c r="AT14" s="116" t="str">
        <f t="shared" ref="AT14" si="175">IF(AS15&lt;$CG$13,"-",IF(AS15&gt;$CG$13,"+",IF(AS15=$CG$13,"+")))</f>
        <v>+</v>
      </c>
      <c r="AU14" s="100" t="str">
        <f ca="1">IF(AU13="","",IF(AU13&gt;$D13,"FOUT",MATCH(AU13,OFFSET(Punten!$A$6,MATCH($D13,Punten!$A$7:$A$112,0),1,1,11),1)-1))</f>
        <v/>
      </c>
      <c r="AV14" s="116" t="str">
        <f t="shared" ref="AV14" si="176">IF(AU15&lt;$CG$13,"-",IF(AU15&gt;$CG$13,"+",IF(AU15=$CG$13,"+")))</f>
        <v>+</v>
      </c>
      <c r="AW14" s="100" t="str">
        <f ca="1">IF(AW13="","",IF(AW13&gt;$D13,"FOUT",MATCH(AW13,OFFSET(Punten!$A$6,MATCH($D13,Punten!$A$7:$A$112,0),1,1,11),1)-1))</f>
        <v/>
      </c>
      <c r="AX14" s="116" t="str">
        <f t="shared" ref="AX14" si="177">IF(AW15&lt;$CG$13,"-",IF(AW15&gt;$CG$13,"+",IF(AW15=$CG$13,"+")))</f>
        <v>+</v>
      </c>
      <c r="AY14" s="100" t="str">
        <f ca="1">IF(AY13="","",IF(AY13&gt;$D13,"FOUT",MATCH(AY13,OFFSET(Punten!$A$6,MATCH($D13,Punten!$A$7:$A$112,0),1,1,11),1)-1))</f>
        <v/>
      </c>
      <c r="AZ14" s="116" t="str">
        <f t="shared" ref="AZ14" si="178">IF(AY15&lt;$CG$13,"-",IF(AY15&gt;$CG$13,"+",IF(AY15=$CG$13,"+")))</f>
        <v>+</v>
      </c>
      <c r="BA14" s="100" t="str">
        <f ca="1">IF(BA13="","",IF(BA13&gt;$D13,"FOUT",MATCH(BA13,OFFSET(Punten!$A$6,MATCH($D13,Punten!$A$7:$A$112,0),1,1,11),1)-1))</f>
        <v/>
      </c>
      <c r="BB14" s="116" t="str">
        <f t="shared" ref="BB14" si="179">IF(BA15&lt;$CG$13,"-",IF(BA15&gt;$CG$13,"+",IF(BA15=$CG$13,"+")))</f>
        <v>+</v>
      </c>
      <c r="BC14" s="100" t="str">
        <f ca="1">IF(BC13="","",IF(BC13&gt;$D13,"FOUT",MATCH(BC13,OFFSET(Punten!$A$6,MATCH($D13,Punten!$A$7:$A$112,0),1,1,11),1)-1))</f>
        <v/>
      </c>
      <c r="BD14" s="116" t="str">
        <f t="shared" ref="BD14" si="180">IF(BC15&lt;$CG$13,"-",IF(BC15&gt;$CG$13,"+",IF(BC15=$CG$13,"+")))</f>
        <v>+</v>
      </c>
      <c r="BE14" s="100" t="str">
        <f ca="1">IF(BE13="","",IF(BE13&gt;$D13,"FOUT",MATCH(BE13,OFFSET(Punten!$A$6,MATCH($D13,Punten!$A$7:$A$112,0),1,1,11),1)-1))</f>
        <v/>
      </c>
      <c r="BF14" s="116" t="str">
        <f t="shared" ref="BF14" si="181">IF(BE15&lt;$CG$13,"-",IF(BE15&gt;$CG$13,"+",IF(BE15=$CG$13,"+")))</f>
        <v>+</v>
      </c>
      <c r="BG14" s="100" t="str">
        <f ca="1">IF(BG13="","",IF(BG13&gt;$D13,"FOUT",MATCH(BG13,OFFSET(Punten!$A$6,MATCH($D13,Punten!$A$7:$A$112,0),1,1,11),1)-1))</f>
        <v/>
      </c>
      <c r="BH14" s="116" t="str">
        <f t="shared" ref="BH14" si="182">IF(BG15&lt;$CG$13,"-",IF(BG15&gt;$CG$13,"+",IF(BG15=$CG$13,"+")))</f>
        <v>+</v>
      </c>
      <c r="BI14" s="100" t="str">
        <f ca="1">IF(BI13="","",IF(BI13&gt;$D13,"FOUT",MATCH(BI13,OFFSET(Punten!$A$6,MATCH($D13,Punten!$A$7:$A$112,0),1,1,11),1)-1))</f>
        <v/>
      </c>
      <c r="BJ14" s="116" t="str">
        <f t="shared" ref="BJ14" si="183">IF(BI15&lt;$CG$13,"-",IF(BI15&gt;$CG$13,"+",IF(BI15=$CG$13,"+")))</f>
        <v>+</v>
      </c>
      <c r="BK14" s="100" t="str">
        <f ca="1">IF(BK13="","",IF(BK13&gt;$D13,"FOUT",MATCH(BK13,OFFSET(Punten!$A$6,MATCH($D13,Punten!$A$7:$A$112,0),1,1,11),1)-1))</f>
        <v/>
      </c>
      <c r="BL14" s="116" t="str">
        <f t="shared" ref="BL14" si="184">IF(BK15&lt;$CG$13,"-",IF(BK15&gt;$CG$13,"+",IF(BK15=$CG$13,"+")))</f>
        <v>+</v>
      </c>
      <c r="BM14" s="100" t="str">
        <f ca="1">IF(BM13="","",IF(BM13&gt;$D13,"FOUT",MATCH(BM13,OFFSET(Punten!$A$6,MATCH($D13,Punten!$A$7:$A$112,0),1,1,11),1)-1))</f>
        <v/>
      </c>
      <c r="BN14" s="116" t="str">
        <f t="shared" ref="BN14" si="185">IF(BM15&lt;$CG$13,"-",IF(BM15&gt;$CG$13,"+",IF(BM15=$CG$13,"+")))</f>
        <v>+</v>
      </c>
      <c r="BO14" s="100" t="str">
        <f ca="1">IF(BO13="","",IF(BO13&gt;$D13,"FOUT",MATCH(BO13,OFFSET(Punten!$A$6,MATCH($D13,Punten!$A$7:$A$112,0),1,1,11),1)-1))</f>
        <v/>
      </c>
      <c r="BP14" s="116" t="str">
        <f t="shared" ref="BP14" si="186">IF(BO15&lt;$CG$13,"-",IF(BO15&gt;$CG$13,"+",IF(BO15=$CG$13,"+")))</f>
        <v>+</v>
      </c>
      <c r="BQ14" s="100" t="str">
        <f ca="1">IF(BQ13="","",IF(BQ13&gt;$D13,"FOUT",MATCH(BQ13,OFFSET(Punten!$A$6,MATCH($D13,Punten!$A$7:$A$112,0),1,1,11),1)-1))</f>
        <v/>
      </c>
      <c r="BR14" s="116" t="str">
        <f t="shared" ref="BR14" si="187">IF(BQ15&lt;$CG$13,"-",IF(BQ15&gt;$CG$13,"+",IF(BQ15=$CG$13,"+")))</f>
        <v>+</v>
      </c>
      <c r="BS14" s="100" t="str">
        <f ca="1">IF(BS13="","",IF(BS13&gt;$D13,"FOUT",MATCH(BS13,OFFSET(Punten!$A$6,MATCH($D13,Punten!$A$7:$A$112,0),1,1,11),1)-1))</f>
        <v/>
      </c>
      <c r="BT14" s="116" t="str">
        <f t="shared" ref="BT14" si="188">IF(BS15&lt;$CG$13,"-",IF(BS15&gt;$CG$13,"+",IF(BS15=$CG$13,"+")))</f>
        <v>+</v>
      </c>
      <c r="BU14" s="100" t="str">
        <f ca="1">IF(BU13="","",IF(BU13&gt;$D13,"FOUT",MATCH(BU13,OFFSET(Punten!$A$6,MATCH($D13,Punten!$A$7:$A$112,0),1,1,11),1)-1))</f>
        <v/>
      </c>
      <c r="BV14" s="116" t="str">
        <f t="shared" ref="BV14" si="189">IF(BU15&lt;$CG$13,"-",IF(BU15&gt;$CG$13,"+",IF(BU15=$CG$13,"+")))</f>
        <v>+</v>
      </c>
      <c r="BW14" s="100" t="str">
        <f ca="1">IF(BW13="","",IF(BW13&gt;$D13,"FOUT",MATCH(BW13,OFFSET(Punten!$A$6,MATCH($D13,Punten!$A$7:$A$112,0),1,1,11),1)-1))</f>
        <v/>
      </c>
      <c r="BX14" s="116" t="str">
        <f t="shared" ref="BX14" si="190">IF(BW15&lt;$CG$13,"-",IF(BW15&gt;$CG$13,"+",IF(BW15=$CG$13,"+")))</f>
        <v>+</v>
      </c>
      <c r="BY14" s="80"/>
      <c r="BZ14" s="149"/>
      <c r="CA14" s="150"/>
      <c r="CB14" s="152"/>
      <c r="CC14" s="152"/>
      <c r="CD14" s="152"/>
      <c r="CE14" s="160"/>
      <c r="CF14" s="152"/>
      <c r="CG14" s="160"/>
      <c r="CH14" s="167"/>
      <c r="CI14" s="158"/>
      <c r="CJ14" s="80"/>
      <c r="CK14" s="80"/>
      <c r="CL14" s="80"/>
      <c r="CM14" s="80"/>
      <c r="CN14" s="80"/>
      <c r="CO14" s="80"/>
      <c r="CP14" s="80"/>
      <c r="CQ14" s="80"/>
      <c r="CR14" s="80"/>
      <c r="CS14" s="80"/>
      <c r="CT14" s="80"/>
      <c r="CU14" s="80"/>
      <c r="CV14" s="80"/>
      <c r="CW14" s="80"/>
      <c r="CX14" s="80"/>
      <c r="CY14" s="80"/>
      <c r="CZ14" s="80"/>
      <c r="DA14" s="80"/>
      <c r="DB14" s="80"/>
    </row>
    <row r="15" spans="1:106" ht="13.5" customHeight="1">
      <c r="A15" s="84"/>
      <c r="B15" s="147"/>
      <c r="C15" s="148"/>
      <c r="D15" s="93">
        <f>IF(B13=0," ",VLOOKUP(B13,Spelers!$I$30:$S$66,7,FALSE))</f>
        <v>1.48</v>
      </c>
      <c r="E15" s="89" t="str">
        <f t="shared" ref="E15" si="191">IF(F13=0," ",AVERAGE(E13/F13))</f>
        <v xml:space="preserve"> </v>
      </c>
      <c r="F15" s="90"/>
      <c r="G15" s="89" t="str">
        <f t="shared" ref="G15" si="192">IF(H13=0," ",AVERAGE(G13/H13))</f>
        <v xml:space="preserve"> </v>
      </c>
      <c r="H15" s="90"/>
      <c r="I15" s="128"/>
      <c r="J15" s="129"/>
      <c r="K15" s="89">
        <f t="shared" ref="K15" si="193">IF(L13=0," ",AVERAGE(K13/L13))</f>
        <v>2.2307692307692308</v>
      </c>
      <c r="L15" s="90">
        <v>8</v>
      </c>
      <c r="M15" s="89" t="str">
        <f t="shared" ref="M15" si="194">IF(N13=0," ",AVERAGE(M13/N13))</f>
        <v xml:space="preserve"> </v>
      </c>
      <c r="N15" s="90"/>
      <c r="O15" s="89" t="str">
        <f t="shared" ref="O15" si="195">IF(P13=0," ",AVERAGE(O13/P13))</f>
        <v xml:space="preserve"> </v>
      </c>
      <c r="P15" s="90"/>
      <c r="Q15" s="89" t="str">
        <f t="shared" ref="Q15" si="196">IF(R13=0," ",AVERAGE(Q13/R13))</f>
        <v xml:space="preserve"> </v>
      </c>
      <c r="R15" s="90"/>
      <c r="S15" s="89" t="str">
        <f t="shared" ref="S15" si="197">IF(T13=0," ",AVERAGE(S13/T13))</f>
        <v xml:space="preserve"> </v>
      </c>
      <c r="T15" s="90"/>
      <c r="U15" s="89" t="str">
        <f t="shared" ref="U15" si="198">IF(V13=0," ",AVERAGE(U13/V13))</f>
        <v xml:space="preserve"> </v>
      </c>
      <c r="V15" s="90"/>
      <c r="W15" s="89" t="str">
        <f t="shared" ref="W15" si="199">IF(X13=0," ",AVERAGE(W13/X13))</f>
        <v xml:space="preserve"> </v>
      </c>
      <c r="X15" s="90"/>
      <c r="Y15" s="89" t="str">
        <f t="shared" ref="Y15" si="200">IF(Z13=0," ",AVERAGE(Y13/Z13))</f>
        <v xml:space="preserve"> </v>
      </c>
      <c r="Z15" s="90"/>
      <c r="AA15" s="89" t="str">
        <f t="shared" ref="AA15" si="201">IF(AB13=0," ",AVERAGE(AA13/AB13))</f>
        <v xml:space="preserve"> </v>
      </c>
      <c r="AB15" s="90"/>
      <c r="AC15" s="89" t="str">
        <f t="shared" ref="AC15" si="202">IF(AD13=0," ",AVERAGE(AC13/AD13))</f>
        <v xml:space="preserve"> </v>
      </c>
      <c r="AD15" s="90"/>
      <c r="AE15" s="89" t="str">
        <f t="shared" ref="AE15" si="203">IF(AF13=0," ",AVERAGE(AE13/AF13))</f>
        <v xml:space="preserve"> </v>
      </c>
      <c r="AF15" s="90"/>
      <c r="AG15" s="89" t="str">
        <f t="shared" ref="AG15" si="204">IF(AH13=0," ",AVERAGE(AG13/AH13))</f>
        <v xml:space="preserve"> </v>
      </c>
      <c r="AH15" s="90"/>
      <c r="AI15" s="89" t="str">
        <f t="shared" ref="AI15" si="205">IF(AJ13=0," ",AVERAGE(AI13/AJ13))</f>
        <v xml:space="preserve"> </v>
      </c>
      <c r="AJ15" s="90"/>
      <c r="AK15" s="89" t="str">
        <f t="shared" ref="AK15" si="206">IF(AL13=0," ",AVERAGE(AK13/AL13))</f>
        <v xml:space="preserve"> </v>
      </c>
      <c r="AL15" s="90"/>
      <c r="AM15" s="89" t="str">
        <f t="shared" ref="AM15" si="207">IF(AN13=0," ",AVERAGE(AM13/AN13))</f>
        <v xml:space="preserve"> </v>
      </c>
      <c r="AN15" s="90"/>
      <c r="AO15" s="89" t="str">
        <f t="shared" ref="AO15" si="208">IF(AP13=0," ",AVERAGE(AO13/AP13))</f>
        <v xml:space="preserve"> </v>
      </c>
      <c r="AP15" s="90"/>
      <c r="AQ15" s="89" t="str">
        <f t="shared" ref="AQ15" si="209">IF(AR13=0," ",AVERAGE(AQ13/AR13))</f>
        <v xml:space="preserve"> </v>
      </c>
      <c r="AR15" s="90"/>
      <c r="AS15" s="89" t="str">
        <f t="shared" ref="AS15" si="210">IF(AT13=0," ",AVERAGE(AS13/AT13))</f>
        <v xml:space="preserve"> </v>
      </c>
      <c r="AT15" s="90"/>
      <c r="AU15" s="89" t="str">
        <f t="shared" ref="AU15" si="211">IF(AV13=0," ",AVERAGE(AU13/AV13))</f>
        <v xml:space="preserve"> </v>
      </c>
      <c r="AV15" s="90"/>
      <c r="AW15" s="89" t="str">
        <f t="shared" ref="AW15" si="212">IF(AX13=0," ",AVERAGE(AW13/AX13))</f>
        <v xml:space="preserve"> </v>
      </c>
      <c r="AX15" s="90"/>
      <c r="AY15" s="89" t="str">
        <f t="shared" ref="AY15" si="213">IF(AZ13=0," ",AVERAGE(AY13/AZ13))</f>
        <v xml:space="preserve"> </v>
      </c>
      <c r="AZ15" s="90"/>
      <c r="BA15" s="89" t="str">
        <f t="shared" ref="BA15" si="214">IF(BB13=0," ",AVERAGE(BA13/BB13))</f>
        <v xml:space="preserve"> </v>
      </c>
      <c r="BB15" s="90"/>
      <c r="BC15" s="89" t="str">
        <f t="shared" ref="BC15" si="215">IF(BD13=0," ",AVERAGE(BC13/BD13))</f>
        <v xml:space="preserve"> </v>
      </c>
      <c r="BD15" s="90"/>
      <c r="BE15" s="89" t="str">
        <f t="shared" ref="BE15" si="216">IF(BF13=0," ",AVERAGE(BE13/BF13))</f>
        <v xml:space="preserve"> </v>
      </c>
      <c r="BF15" s="90"/>
      <c r="BG15" s="89" t="str">
        <f t="shared" ref="BG15" si="217">IF(BH13=0," ",AVERAGE(BG13/BH13))</f>
        <v xml:space="preserve"> </v>
      </c>
      <c r="BH15" s="90"/>
      <c r="BI15" s="89" t="str">
        <f t="shared" ref="BI15" si="218">IF(BJ13=0," ",AVERAGE(BI13/BJ13))</f>
        <v xml:space="preserve"> </v>
      </c>
      <c r="BJ15" s="90"/>
      <c r="BK15" s="89" t="str">
        <f t="shared" ref="BK15" si="219">IF(BL13=0," ",AVERAGE(BK13/BL13))</f>
        <v xml:space="preserve"> </v>
      </c>
      <c r="BL15" s="90"/>
      <c r="BM15" s="89" t="str">
        <f t="shared" ref="BM15" si="220">IF(BN13=0," ",AVERAGE(BM13/BN13))</f>
        <v xml:space="preserve"> </v>
      </c>
      <c r="BN15" s="90"/>
      <c r="BO15" s="89" t="str">
        <f t="shared" ref="BO15" si="221">IF(BP13=0," ",AVERAGE(BO13/BP13))</f>
        <v xml:space="preserve"> </v>
      </c>
      <c r="BP15" s="90"/>
      <c r="BQ15" s="89" t="str">
        <f t="shared" ref="BQ15" si="222">IF(BR13=0," ",AVERAGE(BQ13/BR13))</f>
        <v xml:space="preserve"> </v>
      </c>
      <c r="BR15" s="90"/>
      <c r="BS15" s="89" t="str">
        <f t="shared" ref="BS15" si="223">IF(BT13=0," ",AVERAGE(BS13/BT13))</f>
        <v xml:space="preserve"> </v>
      </c>
      <c r="BT15" s="90"/>
      <c r="BU15" s="89" t="str">
        <f t="shared" ref="BU15" si="224">IF(BV13=0," ",AVERAGE(BU13/BV13))</f>
        <v xml:space="preserve"> </v>
      </c>
      <c r="BV15" s="90"/>
      <c r="BW15" s="89" t="str">
        <f t="shared" ref="BW15" si="225">IF(BX13=0," ",AVERAGE(BW13/BX13))</f>
        <v xml:space="preserve"> </v>
      </c>
      <c r="BX15" s="90"/>
      <c r="BY15" s="80"/>
      <c r="BZ15" s="149"/>
      <c r="CA15" s="150"/>
      <c r="CB15" s="153"/>
      <c r="CC15" s="153"/>
      <c r="CD15" s="153"/>
      <c r="CE15" s="161"/>
      <c r="CF15" s="153"/>
      <c r="CG15" s="161"/>
      <c r="CH15" s="168"/>
      <c r="CI15" s="158"/>
      <c r="CJ15" s="80"/>
      <c r="CK15" s="80"/>
      <c r="CL15" s="80"/>
      <c r="CM15" s="80"/>
      <c r="CN15" s="80"/>
      <c r="CO15" s="80"/>
      <c r="CP15" s="80"/>
      <c r="CQ15" s="80"/>
      <c r="CR15" s="80"/>
      <c r="CS15" s="80"/>
      <c r="CT15" s="80"/>
      <c r="CU15" s="80"/>
      <c r="CV15" s="80"/>
      <c r="CW15" s="80"/>
      <c r="CX15" s="80"/>
      <c r="CY15" s="80"/>
      <c r="CZ15" s="80"/>
      <c r="DA15" s="80"/>
      <c r="DB15" s="80"/>
    </row>
    <row r="16" spans="1:106" ht="13.5" customHeight="1">
      <c r="A16" s="79"/>
      <c r="B16" s="143" t="s">
        <v>127</v>
      </c>
      <c r="C16" s="144"/>
      <c r="D16" s="118">
        <f>IF(B16=0,"",VLOOKUP(B16,Spelers!$I$30:$S$66,10,FALSE))</f>
        <v>20</v>
      </c>
      <c r="E16" s="87">
        <v>13</v>
      </c>
      <c r="F16" s="88">
        <v>20</v>
      </c>
      <c r="G16" s="87"/>
      <c r="H16" s="88"/>
      <c r="I16" s="87">
        <v>20</v>
      </c>
      <c r="J16" s="88">
        <v>13</v>
      </c>
      <c r="K16" s="124"/>
      <c r="L16" s="125"/>
      <c r="M16" s="87"/>
      <c r="N16" s="88"/>
      <c r="O16" s="87"/>
      <c r="P16" s="88"/>
      <c r="Q16" s="87"/>
      <c r="R16" s="88"/>
      <c r="S16" s="87"/>
      <c r="T16" s="88"/>
      <c r="U16" s="87"/>
      <c r="V16" s="88"/>
      <c r="W16" s="87"/>
      <c r="X16" s="88"/>
      <c r="Y16" s="87"/>
      <c r="Z16" s="88"/>
      <c r="AA16" s="87"/>
      <c r="AB16" s="88"/>
      <c r="AC16" s="87"/>
      <c r="AD16" s="88"/>
      <c r="AE16" s="87"/>
      <c r="AF16" s="88"/>
      <c r="AG16" s="87"/>
      <c r="AH16" s="88"/>
      <c r="AI16" s="87"/>
      <c r="AJ16" s="88"/>
      <c r="AK16" s="87"/>
      <c r="AL16" s="88"/>
      <c r="AM16" s="87"/>
      <c r="AN16" s="88"/>
      <c r="AO16" s="87"/>
      <c r="AP16" s="88"/>
      <c r="AQ16" s="87"/>
      <c r="AR16" s="88"/>
      <c r="AS16" s="87"/>
      <c r="AT16" s="88"/>
      <c r="AU16" s="87"/>
      <c r="AV16" s="88"/>
      <c r="AW16" s="87"/>
      <c r="AX16" s="88"/>
      <c r="AY16" s="87"/>
      <c r="AZ16" s="88"/>
      <c r="BA16" s="87"/>
      <c r="BB16" s="88"/>
      <c r="BC16" s="87"/>
      <c r="BD16" s="88"/>
      <c r="BE16" s="87"/>
      <c r="BF16" s="88"/>
      <c r="BG16" s="87"/>
      <c r="BH16" s="88"/>
      <c r="BI16" s="87"/>
      <c r="BJ16" s="88"/>
      <c r="BK16" s="87"/>
      <c r="BL16" s="88"/>
      <c r="BM16" s="87"/>
      <c r="BN16" s="88"/>
      <c r="BO16" s="87"/>
      <c r="BP16" s="88"/>
      <c r="BQ16" s="87"/>
      <c r="BR16" s="88"/>
      <c r="BS16" s="87"/>
      <c r="BT16" s="88"/>
      <c r="BU16" s="87"/>
      <c r="BV16" s="88"/>
      <c r="BW16" s="87"/>
      <c r="BX16" s="88"/>
      <c r="BY16" s="80"/>
      <c r="BZ16" s="149">
        <f t="shared" ref="BZ16" ca="1" si="226">CI16</f>
        <v>2.0001600000000002</v>
      </c>
      <c r="CA16" s="150" t="str">
        <f t="shared" ref="CA16" si="227">B16</f>
        <v>Herman</v>
      </c>
      <c r="CB16" s="151">
        <f t="shared" ref="CB16" si="228">COUNT(E16,G16,I16,K16,M16,O16,Q16,S16,U16,W16,Y16,AA16,AC16,AE16,AG16,AI16,AK16,AM16,AO16,AQ16,AS16,AU16,AW16,AY16,BA16,BC16,BE16,BG16,BI16,BK16,BM16,BO16,BQ16,BS16,BU16,BW16)</f>
        <v>2</v>
      </c>
      <c r="CC16" s="151">
        <f t="shared" ref="CC16" si="229">SUM(E16,G16,I16,K16,M16,O16,Q16,S16,U16,W16,Y16,AA16,AC16,AE16,AG16,AI16,AK16,AM16,AO16,AQ16,AS16,AU16,AW16,AY16,BA16,BC16,BE16,BG16,BI16,BK16,BM16,BO16,BQ16,BS16,BU16,BW16)</f>
        <v>33</v>
      </c>
      <c r="CD16" s="151">
        <f t="shared" ref="CD16" si="230">SUM(F16,H16,J16,L16,N16,P16,R16,T16,V16,X16,Z16,AB16,AD16,AF16,AH16,AJ16,AL16,AN16,AP16,AR16,AT16,AV16,AX16,AZ16,BB16,BD16,BF16,BH16,BJ16,BL16,BN16,BP16,BR16,BT16,BV16,BX16)</f>
        <v>33</v>
      </c>
      <c r="CE16" s="159">
        <f t="shared" ref="CE16" si="231">IF(CD16=0,"0",AVERAGE(CC16/CD16))</f>
        <v>1</v>
      </c>
      <c r="CF16" s="151">
        <f t="shared" ref="CF16" si="232">MAX(F18,H18,J18,L18,N18,P18,R18,T18,V18,X18,Z18,AB18,AD18,AF18,AH18,AJ18,AL18,AN18,AP18,AR18,AT18,AV18,AX18,AZ18,BB18,BD18,BF18,BH18,BJ18,BL18,BN18,BP18,BR18,BT18,BV18,BX18)</f>
        <v>5</v>
      </c>
      <c r="CG16" s="159">
        <f>IF(B16=0,"10",VLOOKUP(B16,Spelers!$I$30:$S$66,7,FALSE))</f>
        <v>1.01</v>
      </c>
      <c r="CH16" s="166">
        <f t="shared" ref="CH16" ca="1" si="233">SUM(E17,G17,I17,K17,M17,O17,Q17,S17,U17,W17,Y17,AA17,AC17,AE17,AG17,AI17,AK17,AM17,AO17,AQ17,AS17,AU17,AW17,AY17,BA17,BC17,BE17,BG17,BI17,BK17,BM17,BO17,BQ17,BS17,BU17,BW17)</f>
        <v>16</v>
      </c>
      <c r="CI16" s="158">
        <f t="shared" ref="CI16" ca="1" si="234">IF(ISNUMBER(CH16),RANK(CH16,$CH$7:$CH$114)+0.00001*ROW())</f>
        <v>2.0001600000000002</v>
      </c>
      <c r="CJ16" s="80"/>
      <c r="CK16" s="80"/>
      <c r="CL16" s="80"/>
      <c r="CM16" s="80"/>
      <c r="CN16" s="80"/>
      <c r="CO16" s="80"/>
      <c r="CP16" s="80"/>
      <c r="CQ16" s="80"/>
      <c r="CR16" s="80"/>
      <c r="CS16" s="80"/>
      <c r="CT16" s="80"/>
      <c r="CU16" s="80"/>
      <c r="CV16" s="80"/>
      <c r="CW16" s="80"/>
      <c r="CX16" s="80"/>
      <c r="CY16" s="80"/>
      <c r="CZ16" s="80"/>
      <c r="DA16" s="80"/>
      <c r="DB16" s="80"/>
    </row>
    <row r="17" spans="1:106" ht="13.5" customHeight="1">
      <c r="A17" s="84">
        <v>4</v>
      </c>
      <c r="B17" s="145"/>
      <c r="C17" s="146"/>
      <c r="D17" s="118"/>
      <c r="E17" s="100">
        <f ca="1">IF(E16="","",IF(E16&gt;$D16,"FOUT",MATCH(E16,OFFSET(Punten!$A$6,MATCH($D16,Punten!$A$7:$A$112,0),1,1,11),1)-1))</f>
        <v>6</v>
      </c>
      <c r="F17" s="116" t="str">
        <f>IF(E18&lt;$CG$16,"-",IF(E18&gt;$CG$16,"+",IF(E18=$CG$16,"+")))</f>
        <v>-</v>
      </c>
      <c r="G17" s="100" t="str">
        <f ca="1">IF(G16="","",IF(G16&gt;$D16,"FOUT",MATCH(G16,OFFSET(Punten!$A$6,MATCH($D16,Punten!$A$7:$A$112,0),1,1,11),1)-1))</f>
        <v/>
      </c>
      <c r="H17" s="116" t="str">
        <f t="shared" ref="H17" si="235">IF(G18&lt;$CG$16,"-",IF(G18&gt;$CG$16,"+",IF(G18=$CG$16,"+")))</f>
        <v>+</v>
      </c>
      <c r="I17" s="100">
        <f ca="1">IF(I16="","",IF(I16&gt;$D16,"FOUT",MATCH(I16,OFFSET(Punten!$A$6,MATCH($D16,Punten!$A$7:$A$112,0),1,1,11),1)-1))</f>
        <v>10</v>
      </c>
      <c r="J17" s="116" t="str">
        <f t="shared" ref="J17" si="236">IF(I18&lt;$CG$16,"-",IF(I18&gt;$CG$16,"+",IF(I18=$CG$16,"+")))</f>
        <v>+</v>
      </c>
      <c r="K17" s="126"/>
      <c r="L17" s="127"/>
      <c r="M17" s="100" t="str">
        <f ca="1">IF(M16="","",IF(M16&gt;$D16,"FOUT",MATCH(M16,OFFSET(Punten!$A$6,MATCH($D16,Punten!$A$7:$A$112,0),1,1,11),1)-1))</f>
        <v/>
      </c>
      <c r="N17" s="116" t="str">
        <f t="shared" ref="N17" si="237">IF(M18&lt;$CG$16,"-",IF(M18&gt;$CG$16,"+",IF(M18=$CG$16,"+")))</f>
        <v>+</v>
      </c>
      <c r="O17" s="100" t="str">
        <f ca="1">IF(O16="","",IF(O16&gt;$D16,"FOUT",MATCH(O16,OFFSET(Punten!$A$6,MATCH($D16,Punten!$A$7:$A$112,0),1,1,11),1)-1))</f>
        <v/>
      </c>
      <c r="P17" s="116" t="str">
        <f t="shared" ref="P17" si="238">IF(O18&lt;$CG$16,"-",IF(O18&gt;$CG$16,"+",IF(O18=$CG$16,"+")))</f>
        <v>+</v>
      </c>
      <c r="Q17" s="100" t="str">
        <f ca="1">IF(Q16="","",IF(Q16&gt;$D16,"FOUT",MATCH(Q16,OFFSET(Punten!$A$6,MATCH($D16,Punten!$A$7:$A$112,0),1,1,11),1)-1))</f>
        <v/>
      </c>
      <c r="R17" s="116" t="str">
        <f t="shared" ref="R17" si="239">IF(Q18&lt;$CG$16,"-",IF(Q18&gt;$CG$16,"+",IF(Q18=$CG$16,"+")))</f>
        <v>+</v>
      </c>
      <c r="S17" s="100" t="str">
        <f ca="1">IF(S16="","",IF(S16&gt;$D16,"FOUT",MATCH(S16,OFFSET(Punten!$A$6,MATCH($D16,Punten!$A$7:$A$112,0),1,1,11),1)-1))</f>
        <v/>
      </c>
      <c r="T17" s="116" t="str">
        <f t="shared" ref="T17" si="240">IF(S18&lt;$CG$16,"-",IF(S18&gt;$CG$16,"+",IF(S18=$CG$16,"+")))</f>
        <v>+</v>
      </c>
      <c r="U17" s="100" t="str">
        <f ca="1">IF(U16="","",IF(U16&gt;$D16,"FOUT",MATCH(U16,OFFSET(Punten!$A$6,MATCH($D16,Punten!$A$7:$A$112,0),1,1,11),1)-1))</f>
        <v/>
      </c>
      <c r="V17" s="116" t="str">
        <f t="shared" ref="V17" si="241">IF(U18&lt;$CG$16,"-",IF(U18&gt;$CG$16,"+",IF(U18=$CG$16,"+")))</f>
        <v>+</v>
      </c>
      <c r="W17" s="100" t="str">
        <f ca="1">IF(W16="","",IF(W16&gt;$D16,"FOUT",MATCH(W16,OFFSET(Punten!$A$6,MATCH($D16,Punten!$A$7:$A$112,0),1,1,11),1)-1))</f>
        <v/>
      </c>
      <c r="X17" s="116" t="str">
        <f t="shared" ref="X17" si="242">IF(W18&lt;$CG$16,"-",IF(W18&gt;$CG$16,"+",IF(W18=$CG$16,"+")))</f>
        <v>+</v>
      </c>
      <c r="Y17" s="100" t="str">
        <f ca="1">IF(Y16="","",IF(Y16&gt;$D16,"FOUT",MATCH(Y16,OFFSET(Punten!$A$6,MATCH($D16,Punten!$A$7:$A$112,0),1,1,11),1)-1))</f>
        <v/>
      </c>
      <c r="Z17" s="116" t="str">
        <f t="shared" ref="Z17" si="243">IF(Y18&lt;$CG$16,"-",IF(Y18&gt;$CG$16,"+",IF(Y18=$CG$16,"+")))</f>
        <v>+</v>
      </c>
      <c r="AA17" s="100" t="str">
        <f ca="1">IF(AA16="","",IF(AA16&gt;$D16,"FOUT",MATCH(AA16,OFFSET(Punten!$A$6,MATCH($D16,Punten!$A$7:$A$112,0),1,1,11),1)-1))</f>
        <v/>
      </c>
      <c r="AB17" s="116" t="str">
        <f t="shared" ref="AB17" si="244">IF(AA18&lt;$CG$16,"-",IF(AA18&gt;$CG$16,"+",IF(AA18=$CG$16,"+")))</f>
        <v>+</v>
      </c>
      <c r="AC17" s="100" t="str">
        <f ca="1">IF(AC16="","",IF(AC16&gt;$D16,"FOUT",MATCH(AC16,OFFSET(Punten!$A$6,MATCH($D16,Punten!$A$7:$A$112,0),1,1,11),1)-1))</f>
        <v/>
      </c>
      <c r="AD17" s="116" t="str">
        <f t="shared" ref="AD17" si="245">IF(AC18&lt;$CG$16,"-",IF(AC18&gt;$CG$16,"+",IF(AC18=$CG$16,"+")))</f>
        <v>+</v>
      </c>
      <c r="AE17" s="100" t="str">
        <f ca="1">IF(AE16="","",IF(AE16&gt;$D16,"FOUT",MATCH(AE16,OFFSET(Punten!$A$6,MATCH($D16,Punten!$A$7:$A$112,0),1,1,11),1)-1))</f>
        <v/>
      </c>
      <c r="AF17" s="116" t="str">
        <f t="shared" ref="AF17" si="246">IF(AE18&lt;$CG$16,"-",IF(AE18&gt;$CG$16,"+",IF(AE18=$CG$16,"+")))</f>
        <v>+</v>
      </c>
      <c r="AG17" s="100" t="str">
        <f ca="1">IF(AG16="","",IF(AG16&gt;$D16,"FOUT",MATCH(AG16,OFFSET(Punten!$A$6,MATCH($D16,Punten!$A$7:$A$112,0),1,1,11),1)-1))</f>
        <v/>
      </c>
      <c r="AH17" s="116" t="str">
        <f t="shared" ref="AH17" si="247">IF(AG18&lt;$CG$16,"-",IF(AG18&gt;$CG$16,"+",IF(AG18=$CG$16,"+")))</f>
        <v>+</v>
      </c>
      <c r="AI17" s="100" t="str">
        <f ca="1">IF(AI16="","",IF(AI16&gt;$D16,"FOUT",MATCH(AI16,OFFSET(Punten!$A$6,MATCH($D16,Punten!$A$7:$A$112,0),1,1,11),1)-1))</f>
        <v/>
      </c>
      <c r="AJ17" s="116" t="str">
        <f t="shared" ref="AJ17" si="248">IF(AI18&lt;$CG$16,"-",IF(AI18&gt;$CG$16,"+",IF(AI18=$CG$16,"+")))</f>
        <v>+</v>
      </c>
      <c r="AK17" s="100" t="str">
        <f ca="1">IF(AK16="","",IF(AK16&gt;$D16,"FOUT",MATCH(AK16,OFFSET(Punten!$A$6,MATCH($D16,Punten!$A$7:$A$112,0),1,1,11),1)-1))</f>
        <v/>
      </c>
      <c r="AL17" s="116" t="str">
        <f t="shared" ref="AL17" si="249">IF(AK18&lt;$CG$16,"-",IF(AK18&gt;$CG$16,"+",IF(AK18=$CG$16,"+")))</f>
        <v>+</v>
      </c>
      <c r="AM17" s="100" t="str">
        <f ca="1">IF(AM16="","",IF(AM16&gt;$D16,"FOUT",MATCH(AM16,OFFSET(Punten!$A$6,MATCH($D16,Punten!$A$7:$A$112,0),1,1,11),1)-1))</f>
        <v/>
      </c>
      <c r="AN17" s="116" t="str">
        <f t="shared" ref="AN17" si="250">IF(AM18&lt;$CG$16,"-",IF(AM18&gt;$CG$16,"+",IF(AM18=$CG$16,"+")))</f>
        <v>+</v>
      </c>
      <c r="AO17" s="100" t="str">
        <f ca="1">IF(AO16="","",IF(AO16&gt;$D16,"FOUT",MATCH(AO16,OFFSET(Punten!$A$6,MATCH($D16,Punten!$A$7:$A$112,0),1,1,11),1)-1))</f>
        <v/>
      </c>
      <c r="AP17" s="116" t="str">
        <f t="shared" ref="AP17" si="251">IF(AO18&lt;$CG$16,"-",IF(AO18&gt;$CG$16,"+",IF(AO18=$CG$16,"+")))</f>
        <v>+</v>
      </c>
      <c r="AQ17" s="100" t="str">
        <f ca="1">IF(AQ16="","",IF(AQ16&gt;$D16,"FOUT",MATCH(AQ16,OFFSET(Punten!$A$6,MATCH($D16,Punten!$A$7:$A$112,0),1,1,11),1)-1))</f>
        <v/>
      </c>
      <c r="AR17" s="116" t="str">
        <f t="shared" ref="AR17" si="252">IF(AQ18&lt;$CG$16,"-",IF(AQ18&gt;$CG$16,"+",IF(AQ18=$CG$16,"+")))</f>
        <v>+</v>
      </c>
      <c r="AS17" s="100" t="str">
        <f ca="1">IF(AS16="","",IF(AS16&gt;$D16,"FOUT",MATCH(AS16,OFFSET(Punten!$A$6,MATCH($D16,Punten!$A$7:$A$112,0),1,1,11),1)-1))</f>
        <v/>
      </c>
      <c r="AT17" s="116" t="str">
        <f t="shared" ref="AT17" si="253">IF(AS18&lt;$CG$16,"-",IF(AS18&gt;$CG$16,"+",IF(AS18=$CG$16,"+")))</f>
        <v>+</v>
      </c>
      <c r="AU17" s="100" t="str">
        <f ca="1">IF(AU16="","",IF(AU16&gt;$D16,"FOUT",MATCH(AU16,OFFSET(Punten!$A$6,MATCH($D16,Punten!$A$7:$A$112,0),1,1,11),1)-1))</f>
        <v/>
      </c>
      <c r="AV17" s="116" t="str">
        <f t="shared" ref="AV17" si="254">IF(AU18&lt;$CG$16,"-",IF(AU18&gt;$CG$16,"+",IF(AU18=$CG$16,"+")))</f>
        <v>+</v>
      </c>
      <c r="AW17" s="100" t="str">
        <f ca="1">IF(AW16="","",IF(AW16&gt;$D16,"FOUT",MATCH(AW16,OFFSET(Punten!$A$6,MATCH($D16,Punten!$A$7:$A$112,0),1,1,11),1)-1))</f>
        <v/>
      </c>
      <c r="AX17" s="116" t="str">
        <f t="shared" ref="AX17" si="255">IF(AW18&lt;$CG$16,"-",IF(AW18&gt;$CG$16,"+",IF(AW18=$CG$16,"+")))</f>
        <v>+</v>
      </c>
      <c r="AY17" s="100" t="str">
        <f ca="1">IF(AY16="","",IF(AY16&gt;$D16,"FOUT",MATCH(AY16,OFFSET(Punten!$A$6,MATCH($D16,Punten!$A$7:$A$112,0),1,1,11),1)-1))</f>
        <v/>
      </c>
      <c r="AZ17" s="116" t="str">
        <f t="shared" ref="AZ17" si="256">IF(AY18&lt;$CG$16,"-",IF(AY18&gt;$CG$16,"+",IF(AY18=$CG$16,"+")))</f>
        <v>+</v>
      </c>
      <c r="BA17" s="100" t="str">
        <f ca="1">IF(BA16="","",IF(BA16&gt;$D16,"FOUT",MATCH(BA16,OFFSET(Punten!$A$6,MATCH($D16,Punten!$A$7:$A$112,0),1,1,11),1)-1))</f>
        <v/>
      </c>
      <c r="BB17" s="116" t="str">
        <f t="shared" ref="BB17" si="257">IF(BA18&lt;$CG$16,"-",IF(BA18&gt;$CG$16,"+",IF(BA18=$CG$16,"+")))</f>
        <v>+</v>
      </c>
      <c r="BC17" s="100" t="str">
        <f ca="1">IF(BC16="","",IF(BC16&gt;$D16,"FOUT",MATCH(BC16,OFFSET(Punten!$A$6,MATCH($D16,Punten!$A$7:$A$112,0),1,1,11),1)-1))</f>
        <v/>
      </c>
      <c r="BD17" s="116" t="str">
        <f t="shared" ref="BD17" si="258">IF(BC18&lt;$CG$16,"-",IF(BC18&gt;$CG$16,"+",IF(BC18=$CG$16,"+")))</f>
        <v>+</v>
      </c>
      <c r="BE17" s="100" t="str">
        <f ca="1">IF(BE16="","",IF(BE16&gt;$D16,"FOUT",MATCH(BE16,OFFSET(Punten!$A$6,MATCH($D16,Punten!$A$7:$A$112,0),1,1,11),1)-1))</f>
        <v/>
      </c>
      <c r="BF17" s="116" t="str">
        <f t="shared" ref="BF17" si="259">IF(BE18&lt;$CG$16,"-",IF(BE18&gt;$CG$16,"+",IF(BE18=$CG$16,"+")))</f>
        <v>+</v>
      </c>
      <c r="BG17" s="100" t="str">
        <f ca="1">IF(BG16="","",IF(BG16&gt;$D16,"FOUT",MATCH(BG16,OFFSET(Punten!$A$6,MATCH($D16,Punten!$A$7:$A$112,0),1,1,11),1)-1))</f>
        <v/>
      </c>
      <c r="BH17" s="116" t="str">
        <f t="shared" ref="BH17" si="260">IF(BG18&lt;$CG$16,"-",IF(BG18&gt;$CG$16,"+",IF(BG18=$CG$16,"+")))</f>
        <v>+</v>
      </c>
      <c r="BI17" s="100" t="str">
        <f ca="1">IF(BI16="","",IF(BI16&gt;$D16,"FOUT",MATCH(BI16,OFFSET(Punten!$A$6,MATCH($D16,Punten!$A$7:$A$112,0),1,1,11),1)-1))</f>
        <v/>
      </c>
      <c r="BJ17" s="116" t="str">
        <f t="shared" ref="BJ17" si="261">IF(BI18&lt;$CG$16,"-",IF(BI18&gt;$CG$16,"+",IF(BI18=$CG$16,"+")))</f>
        <v>+</v>
      </c>
      <c r="BK17" s="100" t="str">
        <f ca="1">IF(BK16="","",IF(BK16&gt;$D16,"FOUT",MATCH(BK16,OFFSET(Punten!$A$6,MATCH($D16,Punten!$A$7:$A$112,0),1,1,11),1)-1))</f>
        <v/>
      </c>
      <c r="BL17" s="116" t="str">
        <f t="shared" ref="BL17" si="262">IF(BK18&lt;$CG$16,"-",IF(BK18&gt;$CG$16,"+",IF(BK18=$CG$16,"+")))</f>
        <v>+</v>
      </c>
      <c r="BM17" s="100" t="str">
        <f ca="1">IF(BM16="","",IF(BM16&gt;$D16,"FOUT",MATCH(BM16,OFFSET(Punten!$A$6,MATCH($D16,Punten!$A$7:$A$112,0),1,1,11),1)-1))</f>
        <v/>
      </c>
      <c r="BN17" s="116" t="str">
        <f t="shared" ref="BN17" si="263">IF(BM18&lt;$CG$16,"-",IF(BM18&gt;$CG$16,"+",IF(BM18=$CG$16,"+")))</f>
        <v>+</v>
      </c>
      <c r="BO17" s="100" t="str">
        <f ca="1">IF(BO16="","",IF(BO16&gt;$D16,"FOUT",MATCH(BO16,OFFSET(Punten!$A$6,MATCH($D16,Punten!$A$7:$A$112,0),1,1,11),1)-1))</f>
        <v/>
      </c>
      <c r="BP17" s="116" t="str">
        <f t="shared" ref="BP17" si="264">IF(BO18&lt;$CG$16,"-",IF(BO18&gt;$CG$16,"+",IF(BO18=$CG$16,"+")))</f>
        <v>+</v>
      </c>
      <c r="BQ17" s="100" t="str">
        <f ca="1">IF(BQ16="","",IF(BQ16&gt;$D16,"FOUT",MATCH(BQ16,OFFSET(Punten!$A$6,MATCH($D16,Punten!$A$7:$A$112,0),1,1,11),1)-1))</f>
        <v/>
      </c>
      <c r="BR17" s="116" t="str">
        <f t="shared" ref="BR17" si="265">IF(BQ18&lt;$CG$16,"-",IF(BQ18&gt;$CG$16,"+",IF(BQ18=$CG$16,"+")))</f>
        <v>+</v>
      </c>
      <c r="BS17" s="100" t="str">
        <f ca="1">IF(BS16="","",IF(BS16&gt;$D16,"FOUT",MATCH(BS16,OFFSET(Punten!$A$6,MATCH($D16,Punten!$A$7:$A$112,0),1,1,11),1)-1))</f>
        <v/>
      </c>
      <c r="BT17" s="116" t="str">
        <f t="shared" ref="BT17" si="266">IF(BS18&lt;$CG$16,"-",IF(BS18&gt;$CG$16,"+",IF(BS18=$CG$16,"+")))</f>
        <v>+</v>
      </c>
      <c r="BU17" s="100" t="str">
        <f ca="1">IF(BU16="","",IF(BU16&gt;$D16,"FOUT",MATCH(BU16,OFFSET(Punten!$A$6,MATCH($D16,Punten!$A$7:$A$112,0),1,1,11),1)-1))</f>
        <v/>
      </c>
      <c r="BV17" s="116" t="str">
        <f t="shared" ref="BV17" si="267">IF(BU18&lt;$CG$16,"-",IF(BU18&gt;$CG$16,"+",IF(BU18=$CG$16,"+")))</f>
        <v>+</v>
      </c>
      <c r="BW17" s="100" t="str">
        <f ca="1">IF(BW16="","",IF(BW16&gt;$D16,"FOUT",MATCH(BW16,OFFSET(Punten!$A$6,MATCH($D16,Punten!$A$7:$A$112,0),1,1,11),1)-1))</f>
        <v/>
      </c>
      <c r="BX17" s="116" t="str">
        <f t="shared" ref="BX17" si="268">IF(BW18&lt;$CG$16,"-",IF(BW18&gt;$CG$16,"+",IF(BW18=$CG$16,"+")))</f>
        <v>+</v>
      </c>
      <c r="BY17" s="80"/>
      <c r="BZ17" s="149"/>
      <c r="CA17" s="150"/>
      <c r="CB17" s="152"/>
      <c r="CC17" s="152"/>
      <c r="CD17" s="152"/>
      <c r="CE17" s="160"/>
      <c r="CF17" s="152"/>
      <c r="CG17" s="160"/>
      <c r="CH17" s="167"/>
      <c r="CI17" s="158"/>
      <c r="CJ17" s="80"/>
      <c r="CK17" s="80"/>
      <c r="CL17" s="80"/>
      <c r="CM17" s="80"/>
      <c r="CN17" s="80"/>
      <c r="CO17" s="80"/>
      <c r="CP17" s="80"/>
      <c r="CQ17" s="80"/>
      <c r="CR17" s="80"/>
      <c r="CS17" s="80"/>
      <c r="CT17" s="80"/>
      <c r="CU17" s="80"/>
      <c r="CV17" s="80"/>
      <c r="CW17" s="80"/>
      <c r="CX17" s="80"/>
      <c r="CY17" s="80"/>
      <c r="CZ17" s="80"/>
      <c r="DA17" s="80"/>
      <c r="DB17" s="80"/>
    </row>
    <row r="18" spans="1:106" ht="13.5" customHeight="1">
      <c r="A18" s="79"/>
      <c r="B18" s="147"/>
      <c r="C18" s="148"/>
      <c r="D18" s="93">
        <f>IF(B16=0," ",VLOOKUP(B16,Spelers!$I$30:$S$66,7,FALSE))</f>
        <v>1.01</v>
      </c>
      <c r="E18" s="89">
        <f t="shared" ref="E18" si="269">IF(F16=0," ",AVERAGE(E16/F16))</f>
        <v>0.65</v>
      </c>
      <c r="F18" s="90">
        <v>2</v>
      </c>
      <c r="G18" s="89" t="str">
        <f t="shared" ref="G18" si="270">IF(H16=0," ",AVERAGE(G16/H16))</f>
        <v xml:space="preserve"> </v>
      </c>
      <c r="H18" s="90"/>
      <c r="I18" s="89">
        <f t="shared" ref="I18" si="271">IF(J16=0," ",AVERAGE(I16/J16))</f>
        <v>1.5384615384615385</v>
      </c>
      <c r="J18" s="90">
        <v>5</v>
      </c>
      <c r="K18" s="128"/>
      <c r="L18" s="129"/>
      <c r="M18" s="89" t="str">
        <f t="shared" ref="M18" si="272">IF(N16=0," ",AVERAGE(M16/N16))</f>
        <v xml:space="preserve"> </v>
      </c>
      <c r="N18" s="90"/>
      <c r="O18" s="89" t="str">
        <f t="shared" ref="O18" si="273">IF(P16=0," ",AVERAGE(O16/P16))</f>
        <v xml:space="preserve"> </v>
      </c>
      <c r="P18" s="90"/>
      <c r="Q18" s="89" t="str">
        <f t="shared" ref="Q18" si="274">IF(R16=0," ",AVERAGE(Q16/R16))</f>
        <v xml:space="preserve"> </v>
      </c>
      <c r="R18" s="90"/>
      <c r="S18" s="89" t="str">
        <f t="shared" ref="S18" si="275">IF(T16=0," ",AVERAGE(S16/T16))</f>
        <v xml:space="preserve"> </v>
      </c>
      <c r="T18" s="90"/>
      <c r="U18" s="89" t="str">
        <f t="shared" ref="U18" si="276">IF(V16=0," ",AVERAGE(U16/V16))</f>
        <v xml:space="preserve"> </v>
      </c>
      <c r="V18" s="90"/>
      <c r="W18" s="89" t="str">
        <f t="shared" ref="W18" si="277">IF(X16=0," ",AVERAGE(W16/X16))</f>
        <v xml:space="preserve"> </v>
      </c>
      <c r="X18" s="90"/>
      <c r="Y18" s="89" t="str">
        <f t="shared" ref="Y18" si="278">IF(Z16=0," ",AVERAGE(Y16/Z16))</f>
        <v xml:space="preserve"> </v>
      </c>
      <c r="Z18" s="90"/>
      <c r="AA18" s="89" t="str">
        <f t="shared" ref="AA18" si="279">IF(AB16=0," ",AVERAGE(AA16/AB16))</f>
        <v xml:space="preserve"> </v>
      </c>
      <c r="AB18" s="90"/>
      <c r="AC18" s="89" t="str">
        <f t="shared" ref="AC18" si="280">IF(AD16=0," ",AVERAGE(AC16/AD16))</f>
        <v xml:space="preserve"> </v>
      </c>
      <c r="AD18" s="90"/>
      <c r="AE18" s="89" t="str">
        <f t="shared" ref="AE18" si="281">IF(AF16=0," ",AVERAGE(AE16/AF16))</f>
        <v xml:space="preserve"> </v>
      </c>
      <c r="AF18" s="90"/>
      <c r="AG18" s="89" t="str">
        <f t="shared" ref="AG18" si="282">IF(AH16=0," ",AVERAGE(AG16/AH16))</f>
        <v xml:space="preserve"> </v>
      </c>
      <c r="AH18" s="90"/>
      <c r="AI18" s="89" t="str">
        <f t="shared" ref="AI18" si="283">IF(AJ16=0," ",AVERAGE(AI16/AJ16))</f>
        <v xml:space="preserve"> </v>
      </c>
      <c r="AJ18" s="90"/>
      <c r="AK18" s="89" t="str">
        <f t="shared" ref="AK18" si="284">IF(AL16=0," ",AVERAGE(AK16/AL16))</f>
        <v xml:space="preserve"> </v>
      </c>
      <c r="AL18" s="90"/>
      <c r="AM18" s="89" t="str">
        <f t="shared" ref="AM18" si="285">IF(AN16=0," ",AVERAGE(AM16/AN16))</f>
        <v xml:space="preserve"> </v>
      </c>
      <c r="AN18" s="90"/>
      <c r="AO18" s="89" t="str">
        <f t="shared" ref="AO18" si="286">IF(AP16=0," ",AVERAGE(AO16/AP16))</f>
        <v xml:space="preserve"> </v>
      </c>
      <c r="AP18" s="90"/>
      <c r="AQ18" s="89" t="str">
        <f t="shared" ref="AQ18" si="287">IF(AR16=0," ",AVERAGE(AQ16/AR16))</f>
        <v xml:space="preserve"> </v>
      </c>
      <c r="AR18" s="90"/>
      <c r="AS18" s="89" t="str">
        <f t="shared" ref="AS18" si="288">IF(AT16=0," ",AVERAGE(AS16/AT16))</f>
        <v xml:space="preserve"> </v>
      </c>
      <c r="AT18" s="90"/>
      <c r="AU18" s="89" t="str">
        <f t="shared" ref="AU18" si="289">IF(AV16=0," ",AVERAGE(AU16/AV16))</f>
        <v xml:space="preserve"> </v>
      </c>
      <c r="AV18" s="90"/>
      <c r="AW18" s="89" t="str">
        <f t="shared" ref="AW18" si="290">IF(AX16=0," ",AVERAGE(AW16/AX16))</f>
        <v xml:space="preserve"> </v>
      </c>
      <c r="AX18" s="90"/>
      <c r="AY18" s="89" t="str">
        <f t="shared" ref="AY18" si="291">IF(AZ16=0," ",AVERAGE(AY16/AZ16))</f>
        <v xml:space="preserve"> </v>
      </c>
      <c r="AZ18" s="90"/>
      <c r="BA18" s="89" t="str">
        <f t="shared" ref="BA18" si="292">IF(BB16=0," ",AVERAGE(BA16/BB16))</f>
        <v xml:space="preserve"> </v>
      </c>
      <c r="BB18" s="90"/>
      <c r="BC18" s="89" t="str">
        <f t="shared" ref="BC18" si="293">IF(BD16=0," ",AVERAGE(BC16/BD16))</f>
        <v xml:space="preserve"> </v>
      </c>
      <c r="BD18" s="90"/>
      <c r="BE18" s="89" t="str">
        <f t="shared" ref="BE18" si="294">IF(BF16=0," ",AVERAGE(BE16/BF16))</f>
        <v xml:space="preserve"> </v>
      </c>
      <c r="BF18" s="90"/>
      <c r="BG18" s="89" t="str">
        <f t="shared" ref="BG18" si="295">IF(BH16=0," ",AVERAGE(BG16/BH16))</f>
        <v xml:space="preserve"> </v>
      </c>
      <c r="BH18" s="90"/>
      <c r="BI18" s="89" t="str">
        <f t="shared" ref="BI18" si="296">IF(BJ16=0," ",AVERAGE(BI16/BJ16))</f>
        <v xml:space="preserve"> </v>
      </c>
      <c r="BJ18" s="90"/>
      <c r="BK18" s="89" t="str">
        <f t="shared" ref="BK18" si="297">IF(BL16=0," ",AVERAGE(BK16/BL16))</f>
        <v xml:space="preserve"> </v>
      </c>
      <c r="BL18" s="90"/>
      <c r="BM18" s="89" t="str">
        <f t="shared" ref="BM18" si="298">IF(BN16=0," ",AVERAGE(BM16/BN16))</f>
        <v xml:space="preserve"> </v>
      </c>
      <c r="BN18" s="90"/>
      <c r="BO18" s="89" t="str">
        <f t="shared" ref="BO18" si="299">IF(BP16=0," ",AVERAGE(BO16/BP16))</f>
        <v xml:space="preserve"> </v>
      </c>
      <c r="BP18" s="90"/>
      <c r="BQ18" s="89" t="str">
        <f t="shared" ref="BQ18" si="300">IF(BR16=0," ",AVERAGE(BQ16/BR16))</f>
        <v xml:space="preserve"> </v>
      </c>
      <c r="BR18" s="90"/>
      <c r="BS18" s="89" t="str">
        <f t="shared" ref="BS18" si="301">IF(BT16=0," ",AVERAGE(BS16/BT16))</f>
        <v xml:space="preserve"> </v>
      </c>
      <c r="BT18" s="90"/>
      <c r="BU18" s="89" t="str">
        <f t="shared" ref="BU18" si="302">IF(BV16=0," ",AVERAGE(BU16/BV16))</f>
        <v xml:space="preserve"> </v>
      </c>
      <c r="BV18" s="90"/>
      <c r="BW18" s="89" t="str">
        <f t="shared" ref="BW18" si="303">IF(BX16=0," ",AVERAGE(BW16/BX16))</f>
        <v xml:space="preserve"> </v>
      </c>
      <c r="BX18" s="90"/>
      <c r="BY18" s="80"/>
      <c r="BZ18" s="149"/>
      <c r="CA18" s="150"/>
      <c r="CB18" s="153"/>
      <c r="CC18" s="153"/>
      <c r="CD18" s="153"/>
      <c r="CE18" s="161"/>
      <c r="CF18" s="153"/>
      <c r="CG18" s="161"/>
      <c r="CH18" s="168"/>
      <c r="CI18" s="158"/>
      <c r="CJ18" s="80"/>
      <c r="CK18" s="80"/>
      <c r="CL18" s="80"/>
      <c r="CM18" s="80"/>
      <c r="CN18" s="80"/>
      <c r="CO18" s="80"/>
      <c r="CP18" s="80"/>
      <c r="CQ18" s="80"/>
      <c r="CR18" s="80"/>
      <c r="CS18" s="80"/>
      <c r="CT18" s="80"/>
      <c r="CU18" s="80"/>
      <c r="CV18" s="80"/>
      <c r="CW18" s="80"/>
      <c r="CX18" s="80"/>
      <c r="CY18" s="80"/>
      <c r="CZ18" s="80"/>
      <c r="DA18" s="80"/>
      <c r="DB18" s="80"/>
    </row>
    <row r="19" spans="1:106" ht="13.5" customHeight="1">
      <c r="A19" s="79"/>
      <c r="B19" s="143" t="s">
        <v>128</v>
      </c>
      <c r="C19" s="144"/>
      <c r="D19" s="118">
        <f>IF(B19=0,"",VLOOKUP(B19,Spelers!$I$30:$S$66,10,FALSE))</f>
        <v>16</v>
      </c>
      <c r="E19" s="87"/>
      <c r="F19" s="88"/>
      <c r="G19" s="87"/>
      <c r="H19" s="88"/>
      <c r="I19" s="87"/>
      <c r="J19" s="88"/>
      <c r="K19" s="87"/>
      <c r="L19" s="88"/>
      <c r="M19" s="124"/>
      <c r="N19" s="125"/>
      <c r="O19" s="87"/>
      <c r="P19" s="88"/>
      <c r="Q19" s="87"/>
      <c r="R19" s="88"/>
      <c r="S19" s="87"/>
      <c r="T19" s="88"/>
      <c r="U19" s="87"/>
      <c r="V19" s="88"/>
      <c r="W19" s="87"/>
      <c r="X19" s="88"/>
      <c r="Y19" s="87"/>
      <c r="Z19" s="88"/>
      <c r="AA19" s="87"/>
      <c r="AB19" s="88"/>
      <c r="AC19" s="87"/>
      <c r="AD19" s="88"/>
      <c r="AE19" s="87"/>
      <c r="AF19" s="88"/>
      <c r="AG19" s="87"/>
      <c r="AH19" s="88"/>
      <c r="AI19" s="87"/>
      <c r="AJ19" s="88"/>
      <c r="AK19" s="87"/>
      <c r="AL19" s="88"/>
      <c r="AM19" s="87"/>
      <c r="AN19" s="88"/>
      <c r="AO19" s="87"/>
      <c r="AP19" s="88"/>
      <c r="AQ19" s="87"/>
      <c r="AR19" s="88"/>
      <c r="AS19" s="87"/>
      <c r="AT19" s="88"/>
      <c r="AU19" s="87"/>
      <c r="AV19" s="88"/>
      <c r="AW19" s="87"/>
      <c r="AX19" s="88"/>
      <c r="AY19" s="87"/>
      <c r="AZ19" s="88"/>
      <c r="BA19" s="87"/>
      <c r="BB19" s="88"/>
      <c r="BC19" s="87"/>
      <c r="BD19" s="88"/>
      <c r="BE19" s="87"/>
      <c r="BF19" s="88"/>
      <c r="BG19" s="87"/>
      <c r="BH19" s="88"/>
      <c r="BI19" s="87"/>
      <c r="BJ19" s="88"/>
      <c r="BK19" s="87"/>
      <c r="BL19" s="88"/>
      <c r="BM19" s="87"/>
      <c r="BN19" s="88"/>
      <c r="BO19" s="87"/>
      <c r="BP19" s="88"/>
      <c r="BQ19" s="87"/>
      <c r="BR19" s="88"/>
      <c r="BS19" s="87"/>
      <c r="BT19" s="88"/>
      <c r="BU19" s="87"/>
      <c r="BV19" s="88"/>
      <c r="BW19" s="87"/>
      <c r="BX19" s="88"/>
      <c r="BY19" s="80"/>
      <c r="BZ19" s="149">
        <f t="shared" ref="BZ19" ca="1" si="304">CI19</f>
        <v>5.0001899999999999</v>
      </c>
      <c r="CA19" s="150" t="str">
        <f t="shared" ref="CA19" si="305">B19</f>
        <v>André</v>
      </c>
      <c r="CB19" s="151">
        <f t="shared" ref="CB19" si="306">COUNT(E19,G19,I19,K19,M19,O19,Q19,S19,U19,W19,Y19,AA19,AC19,AE19,AG19,AI19,AK19,AM19,AO19,AQ19,AS19,AU19,AW19,AY19,BA19,BC19,BE19,BG19,BI19,BK19,BM19,BO19,BQ19,BS19,BU19,BW19)</f>
        <v>0</v>
      </c>
      <c r="CC19" s="151">
        <f t="shared" ref="CC19" si="307">SUM(E19,G19,I19,K19,M19,O19,Q19,S19,U19,W19,Y19,AA19,AC19,AE19,AG19,AI19,AK19,AM19,AO19,AQ19,AS19,AU19,AW19,AY19,BA19,BC19,BE19,BG19,BI19,BK19,BM19,BO19,BQ19,BS19,BU19,BW19)</f>
        <v>0</v>
      </c>
      <c r="CD19" s="151">
        <f t="shared" ref="CD19" si="308">SUM(F19,H19,J19,L19,N19,P19,R19,T19,V19,X19,Z19,AB19,AD19,AF19,AH19,AJ19,AL19,AN19,AP19,AR19,AT19,AV19,AX19,AZ19,BB19,BD19,BF19,BH19,BJ19,BL19,BN19,BP19,BR19,BT19,BV19,BX19)</f>
        <v>0</v>
      </c>
      <c r="CE19" s="159" t="str">
        <f t="shared" ref="CE19" si="309">IF(CD19=0,"0",AVERAGE(CC19/CD19))</f>
        <v>0</v>
      </c>
      <c r="CF19" s="151">
        <f t="shared" ref="CF19" si="310">MAX(F21,H21,J21,L21,N21,P21,R21,T21,V21,X21,Z21,AB21,AD21,AF21,AH21,AJ21,AL21,AN21,AP21,AR21,AT21,AV21,AX21,AZ21,BB21,BD21,BF21,BH21,BJ21,BL21,BN21,BP21,BR21,BT21,BV21,BX21)</f>
        <v>0</v>
      </c>
      <c r="CG19" s="159">
        <f>IF(B19=0,"10",VLOOKUP(B19,Spelers!$I$30:$S$66,7,FALSE))</f>
        <v>0.78900000000000003</v>
      </c>
      <c r="CH19" s="166">
        <f t="shared" ref="CH19" ca="1" si="311">SUM(E20,G20,I20,K20,M20,O20,Q20,S20,U20,W20,Y20,AA20,AC20,AE20,AG20,AI20,AK20,AM20,AO20,AQ20,AS20,AU20,AW20,AY20,BA20,BC20,BE20,BG20,BI20,BK20,BM20,BO20,BQ20,BS20,BU20,BW20)</f>
        <v>0</v>
      </c>
      <c r="CI19" s="158">
        <f t="shared" ref="CI19" ca="1" si="312">IF(ISNUMBER(CH19),RANK(CH19,$CH$7:$CH$114)+0.00001*ROW())</f>
        <v>5.0001899999999999</v>
      </c>
      <c r="CJ19" s="80"/>
      <c r="CK19" s="80"/>
      <c r="CL19" s="80"/>
      <c r="CM19" s="80"/>
      <c r="CN19" s="80"/>
      <c r="CO19" s="80"/>
      <c r="CP19" s="80"/>
      <c r="CQ19" s="80"/>
      <c r="CR19" s="80"/>
      <c r="CS19" s="80"/>
      <c r="CT19" s="80"/>
      <c r="CU19" s="80"/>
      <c r="CV19" s="80"/>
      <c r="CW19" s="80"/>
      <c r="CX19" s="80"/>
      <c r="CY19" s="80"/>
      <c r="CZ19" s="80"/>
      <c r="DA19" s="80"/>
      <c r="DB19" s="80"/>
    </row>
    <row r="20" spans="1:106" ht="13.5" customHeight="1">
      <c r="A20" s="84">
        <v>5</v>
      </c>
      <c r="B20" s="145"/>
      <c r="C20" s="146"/>
      <c r="D20" s="118"/>
      <c r="E20" s="100" t="str">
        <f ca="1">IF(E19="","",IF(E19&gt;$D19,"FOUT",MATCH(E19,OFFSET(Punten!$A$6,MATCH($D19,Punten!$A$7:$A$112,0),1,1,11),1)-1))</f>
        <v/>
      </c>
      <c r="F20" s="116" t="str">
        <f>IF(E21&lt;$CG$19,"-",IF(E21&gt;$CG$19,"+",IF(E21=$CG$19,"+")))</f>
        <v>+</v>
      </c>
      <c r="G20" s="100" t="str">
        <f ca="1">IF(G19="","",IF(G19&gt;$D19,"FOUT",MATCH(G19,OFFSET(Punten!$A$6,MATCH($D19,Punten!$A$7:$A$112,0),1,1,11),1)-1))</f>
        <v/>
      </c>
      <c r="H20" s="116" t="str">
        <f t="shared" ref="H20" si="313">IF(G21&lt;$CG$19,"-",IF(G21&gt;$CG$19,"+",IF(G21=$CG$19,"+")))</f>
        <v>+</v>
      </c>
      <c r="I20" s="100" t="str">
        <f ca="1">IF(I19="","",IF(I19&gt;$D19,"FOUT",MATCH(I19,OFFSET(Punten!$A$6,MATCH($D19,Punten!$A$7:$A$112,0),1,1,11),1)-1))</f>
        <v/>
      </c>
      <c r="J20" s="116" t="str">
        <f t="shared" ref="J20" si="314">IF(I21&lt;$CG$19,"-",IF(I21&gt;$CG$19,"+",IF(I21=$CG$19,"+")))</f>
        <v>+</v>
      </c>
      <c r="K20" s="100" t="str">
        <f ca="1">IF(K19="","",IF(K19&gt;$D19,"FOUT",MATCH(K19,OFFSET(Punten!$A$6,MATCH($D19,Punten!$A$7:$A$112,0),1,1,11),1)-1))</f>
        <v/>
      </c>
      <c r="L20" s="116" t="str">
        <f t="shared" ref="L20" si="315">IF(K21&lt;$CG$19,"-",IF(K21&gt;$CG$19,"+",IF(K21=$CG$19,"+")))</f>
        <v>+</v>
      </c>
      <c r="M20" s="126"/>
      <c r="N20" s="127"/>
      <c r="O20" s="100" t="str">
        <f ca="1">IF(O19="","",IF(O19&gt;$D19,"FOUT",MATCH(O19,OFFSET(Punten!$A$6,MATCH($D19,Punten!$A$7:$A$112,0),1,1,11),1)-1))</f>
        <v/>
      </c>
      <c r="P20" s="116" t="str">
        <f t="shared" ref="P20" si="316">IF(O21&lt;$CG$19,"-",IF(O21&gt;$CG$19,"+",IF(O21=$CG$19,"+")))</f>
        <v>+</v>
      </c>
      <c r="Q20" s="100" t="str">
        <f ca="1">IF(Q19="","",IF(Q19&gt;$D19,"FOUT",MATCH(Q19,OFFSET(Punten!$A$6,MATCH($D19,Punten!$A$7:$A$112,0),1,1,11),1)-1))</f>
        <v/>
      </c>
      <c r="R20" s="116" t="str">
        <f t="shared" ref="R20" si="317">IF(Q21&lt;$CG$19,"-",IF(Q21&gt;$CG$19,"+",IF(Q21=$CG$19,"+")))</f>
        <v>+</v>
      </c>
      <c r="S20" s="100" t="str">
        <f ca="1">IF(S19="","",IF(S19&gt;$D19,"FOUT",MATCH(S19,OFFSET(Punten!$A$6,MATCH($D19,Punten!$A$7:$A$112,0),1,1,11),1)-1))</f>
        <v/>
      </c>
      <c r="T20" s="116" t="str">
        <f t="shared" ref="T20" si="318">IF(S21&lt;$CG$19,"-",IF(S21&gt;$CG$19,"+",IF(S21=$CG$19,"+")))</f>
        <v>+</v>
      </c>
      <c r="U20" s="100" t="str">
        <f ca="1">IF(U19="","",IF(U19&gt;$D19,"FOUT",MATCH(U19,OFFSET(Punten!$A$6,MATCH($D19,Punten!$A$7:$A$112,0),1,1,11),1)-1))</f>
        <v/>
      </c>
      <c r="V20" s="116" t="str">
        <f t="shared" ref="V20" si="319">IF(U21&lt;$CG$19,"-",IF(U21&gt;$CG$19,"+",IF(U21=$CG$19,"+")))</f>
        <v>+</v>
      </c>
      <c r="W20" s="100" t="str">
        <f ca="1">IF(W19="","",IF(W19&gt;$D19,"FOUT",MATCH(W19,OFFSET(Punten!$A$6,MATCH($D19,Punten!$A$7:$A$112,0),1,1,11),1)-1))</f>
        <v/>
      </c>
      <c r="X20" s="116" t="str">
        <f t="shared" ref="X20" si="320">IF(W21&lt;$CG$19,"-",IF(W21&gt;$CG$19,"+",IF(W21=$CG$19,"+")))</f>
        <v>+</v>
      </c>
      <c r="Y20" s="100" t="str">
        <f ca="1">IF(Y19="","",IF(Y19&gt;$D19,"FOUT",MATCH(Y19,OFFSET(Punten!$A$6,MATCH($D19,Punten!$A$7:$A$112,0),1,1,11),1)-1))</f>
        <v/>
      </c>
      <c r="Z20" s="116" t="str">
        <f t="shared" ref="Z20" si="321">IF(Y21&lt;$CG$19,"-",IF(Y21&gt;$CG$19,"+",IF(Y21=$CG$19,"+")))</f>
        <v>+</v>
      </c>
      <c r="AA20" s="100" t="str">
        <f ca="1">IF(AA19="","",IF(AA19&gt;$D19,"FOUT",MATCH(AA19,OFFSET(Punten!$A$6,MATCH($D19,Punten!$A$7:$A$112,0),1,1,11),1)-1))</f>
        <v/>
      </c>
      <c r="AB20" s="116" t="str">
        <f t="shared" ref="AB20" si="322">IF(AA21&lt;$CG$19,"-",IF(AA21&gt;$CG$19,"+",IF(AA21=$CG$19,"+")))</f>
        <v>+</v>
      </c>
      <c r="AC20" s="100" t="str">
        <f ca="1">IF(AC19="","",IF(AC19&gt;$D19,"FOUT",MATCH(AC19,OFFSET(Punten!$A$6,MATCH($D19,Punten!$A$7:$A$112,0),1,1,11),1)-1))</f>
        <v/>
      </c>
      <c r="AD20" s="116" t="str">
        <f t="shared" ref="AD20" si="323">IF(AC21&lt;$CG$19,"-",IF(AC21&gt;$CG$19,"+",IF(AC21=$CG$19,"+")))</f>
        <v>+</v>
      </c>
      <c r="AE20" s="100" t="str">
        <f ca="1">IF(AE19="","",IF(AE19&gt;$D19,"FOUT",MATCH(AE19,OFFSET(Punten!$A$6,MATCH($D19,Punten!$A$7:$A$112,0),1,1,11),1)-1))</f>
        <v/>
      </c>
      <c r="AF20" s="116" t="str">
        <f t="shared" ref="AF20" si="324">IF(AE21&lt;$CG$19,"-",IF(AE21&gt;$CG$19,"+",IF(AE21=$CG$19,"+")))</f>
        <v>+</v>
      </c>
      <c r="AG20" s="100" t="str">
        <f ca="1">IF(AG19="","",IF(AG19&gt;$D19,"FOUT",MATCH(AG19,OFFSET(Punten!$A$6,MATCH($D19,Punten!$A$7:$A$112,0),1,1,11),1)-1))</f>
        <v/>
      </c>
      <c r="AH20" s="116" t="str">
        <f t="shared" ref="AH20" si="325">IF(AG21&lt;$CG$19,"-",IF(AG21&gt;$CG$19,"+",IF(AG21=$CG$19,"+")))</f>
        <v>+</v>
      </c>
      <c r="AI20" s="100" t="str">
        <f ca="1">IF(AI19="","",IF(AI19&gt;$D19,"FOUT",MATCH(AI19,OFFSET(Punten!$A$6,MATCH($D19,Punten!$A$7:$A$112,0),1,1,11),1)-1))</f>
        <v/>
      </c>
      <c r="AJ20" s="116" t="str">
        <f t="shared" ref="AJ20" si="326">IF(AI21&lt;$CG$19,"-",IF(AI21&gt;$CG$19,"+",IF(AI21=$CG$19,"+")))</f>
        <v>+</v>
      </c>
      <c r="AK20" s="100" t="str">
        <f ca="1">IF(AK19="","",IF(AK19&gt;$D19,"FOUT",MATCH(AK19,OFFSET(Punten!$A$6,MATCH($D19,Punten!$A$7:$A$112,0),1,1,11),1)-1))</f>
        <v/>
      </c>
      <c r="AL20" s="116" t="str">
        <f t="shared" ref="AL20" si="327">IF(AK21&lt;$CG$19,"-",IF(AK21&gt;$CG$19,"+",IF(AK21=$CG$19,"+")))</f>
        <v>+</v>
      </c>
      <c r="AM20" s="100" t="str">
        <f ca="1">IF(AM19="","",IF(AM19&gt;$D19,"FOUT",MATCH(AM19,OFFSET(Punten!$A$6,MATCH($D19,Punten!$A$7:$A$112,0),1,1,11),1)-1))</f>
        <v/>
      </c>
      <c r="AN20" s="116" t="str">
        <f t="shared" ref="AN20" si="328">IF(AM21&lt;$CG$19,"-",IF(AM21&gt;$CG$19,"+",IF(AM21=$CG$19,"+")))</f>
        <v>+</v>
      </c>
      <c r="AO20" s="100" t="str">
        <f ca="1">IF(AO19="","",IF(AO19&gt;$D19,"FOUT",MATCH(AO19,OFFSET(Punten!$A$6,MATCH($D19,Punten!$A$7:$A$112,0),1,1,11),1)-1))</f>
        <v/>
      </c>
      <c r="AP20" s="116" t="str">
        <f t="shared" ref="AP20" si="329">IF(AO21&lt;$CG$19,"-",IF(AO21&gt;$CG$19,"+",IF(AO21=$CG$19,"+")))</f>
        <v>+</v>
      </c>
      <c r="AQ20" s="100" t="str">
        <f ca="1">IF(AQ19="","",IF(AQ19&gt;$D19,"FOUT",MATCH(AQ19,OFFSET(Punten!$A$6,MATCH($D19,Punten!$A$7:$A$112,0),1,1,11),1)-1))</f>
        <v/>
      </c>
      <c r="AR20" s="116" t="str">
        <f t="shared" ref="AR20" si="330">IF(AQ21&lt;$CG$19,"-",IF(AQ21&gt;$CG$19,"+",IF(AQ21=$CG$19,"+")))</f>
        <v>+</v>
      </c>
      <c r="AS20" s="100" t="str">
        <f ca="1">IF(AS19="","",IF(AS19&gt;$D19,"FOUT",MATCH(AS19,OFFSET(Punten!$A$6,MATCH($D19,Punten!$A$7:$A$112,0),1,1,11),1)-1))</f>
        <v/>
      </c>
      <c r="AT20" s="116" t="str">
        <f t="shared" ref="AT20" si="331">IF(AS21&lt;$CG$19,"-",IF(AS21&gt;$CG$19,"+",IF(AS21=$CG$19,"+")))</f>
        <v>+</v>
      </c>
      <c r="AU20" s="100" t="str">
        <f ca="1">IF(AU19="","",IF(AU19&gt;$D19,"FOUT",MATCH(AU19,OFFSET(Punten!$A$6,MATCH($D19,Punten!$A$7:$A$112,0),1,1,11),1)-1))</f>
        <v/>
      </c>
      <c r="AV20" s="116" t="str">
        <f t="shared" ref="AV20" si="332">IF(AU21&lt;$CG$19,"-",IF(AU21&gt;$CG$19,"+",IF(AU21=$CG$19,"+")))</f>
        <v>+</v>
      </c>
      <c r="AW20" s="100" t="str">
        <f ca="1">IF(AW19="","",IF(AW19&gt;$D19,"FOUT",MATCH(AW19,OFFSET(Punten!$A$6,MATCH($D19,Punten!$A$7:$A$112,0),1,1,11),1)-1))</f>
        <v/>
      </c>
      <c r="AX20" s="116" t="str">
        <f t="shared" ref="AX20" si="333">IF(AW21&lt;$CG$19,"-",IF(AW21&gt;$CG$19,"+",IF(AW21=$CG$19,"+")))</f>
        <v>+</v>
      </c>
      <c r="AY20" s="100" t="str">
        <f ca="1">IF(AY19="","",IF(AY19&gt;$D19,"FOUT",MATCH(AY19,OFFSET(Punten!$A$6,MATCH($D19,Punten!$A$7:$A$112,0),1,1,11),1)-1))</f>
        <v/>
      </c>
      <c r="AZ20" s="116" t="str">
        <f t="shared" ref="AZ20" si="334">IF(AY21&lt;$CG$19,"-",IF(AY21&gt;$CG$19,"+",IF(AY21=$CG$19,"+")))</f>
        <v>+</v>
      </c>
      <c r="BA20" s="100" t="str">
        <f ca="1">IF(BA19="","",IF(BA19&gt;$D19,"FOUT",MATCH(BA19,OFFSET(Punten!$A$6,MATCH($D19,Punten!$A$7:$A$112,0),1,1,11),1)-1))</f>
        <v/>
      </c>
      <c r="BB20" s="116" t="str">
        <f t="shared" ref="BB20" si="335">IF(BA21&lt;$CG$19,"-",IF(BA21&gt;$CG$19,"+",IF(BA21=$CG$19,"+")))</f>
        <v>+</v>
      </c>
      <c r="BC20" s="100" t="str">
        <f ca="1">IF(BC19="","",IF(BC19&gt;$D19,"FOUT",MATCH(BC19,OFFSET(Punten!$A$6,MATCH($D19,Punten!$A$7:$A$112,0),1,1,11),1)-1))</f>
        <v/>
      </c>
      <c r="BD20" s="116" t="str">
        <f t="shared" ref="BD20" si="336">IF(BC21&lt;$CG$19,"-",IF(BC21&gt;$CG$19,"+",IF(BC21=$CG$19,"+")))</f>
        <v>+</v>
      </c>
      <c r="BE20" s="100" t="str">
        <f ca="1">IF(BE19="","",IF(BE19&gt;$D19,"FOUT",MATCH(BE19,OFFSET(Punten!$A$6,MATCH($D19,Punten!$A$7:$A$112,0),1,1,11),1)-1))</f>
        <v/>
      </c>
      <c r="BF20" s="116" t="str">
        <f t="shared" ref="BF20" si="337">IF(BE21&lt;$CG$19,"-",IF(BE21&gt;$CG$19,"+",IF(BE21=$CG$19,"+")))</f>
        <v>+</v>
      </c>
      <c r="BG20" s="100" t="str">
        <f ca="1">IF(BG19="","",IF(BG19&gt;$D19,"FOUT",MATCH(BG19,OFFSET(Punten!$A$6,MATCH($D19,Punten!$A$7:$A$112,0),1,1,11),1)-1))</f>
        <v/>
      </c>
      <c r="BH20" s="116" t="str">
        <f t="shared" ref="BH20" si="338">IF(BG21&lt;$CG$19,"-",IF(BG21&gt;$CG$19,"+",IF(BG21=$CG$19,"+")))</f>
        <v>+</v>
      </c>
      <c r="BI20" s="100" t="str">
        <f ca="1">IF(BI19="","",IF(BI19&gt;$D19,"FOUT",MATCH(BI19,OFFSET(Punten!$A$6,MATCH($D19,Punten!$A$7:$A$112,0),1,1,11),1)-1))</f>
        <v/>
      </c>
      <c r="BJ20" s="116" t="str">
        <f t="shared" ref="BJ20" si="339">IF(BI21&lt;$CG$19,"-",IF(BI21&gt;$CG$19,"+",IF(BI21=$CG$19,"+")))</f>
        <v>+</v>
      </c>
      <c r="BK20" s="100" t="str">
        <f ca="1">IF(BK19="","",IF(BK19&gt;$D19,"FOUT",MATCH(BK19,OFFSET(Punten!$A$6,MATCH($D19,Punten!$A$7:$A$112,0),1,1,11),1)-1))</f>
        <v/>
      </c>
      <c r="BL20" s="116" t="str">
        <f t="shared" ref="BL20" si="340">IF(BK21&lt;$CG$19,"-",IF(BK21&gt;$CG$19,"+",IF(BK21=$CG$19,"+")))</f>
        <v>+</v>
      </c>
      <c r="BM20" s="100" t="str">
        <f ca="1">IF(BM19="","",IF(BM19&gt;$D19,"FOUT",MATCH(BM19,OFFSET(Punten!$A$6,MATCH($D19,Punten!$A$7:$A$112,0),1,1,11),1)-1))</f>
        <v/>
      </c>
      <c r="BN20" s="116" t="str">
        <f t="shared" ref="BN20" si="341">IF(BM21&lt;$CG$19,"-",IF(BM21&gt;$CG$19,"+",IF(BM21=$CG$19,"+")))</f>
        <v>+</v>
      </c>
      <c r="BO20" s="100" t="str">
        <f ca="1">IF(BO19="","",IF(BO19&gt;$D19,"FOUT",MATCH(BO19,OFFSET(Punten!$A$6,MATCH($D19,Punten!$A$7:$A$112,0),1,1,11),1)-1))</f>
        <v/>
      </c>
      <c r="BP20" s="116" t="str">
        <f t="shared" ref="BP20" si="342">IF(BO21&lt;$CG$19,"-",IF(BO21&gt;$CG$19,"+",IF(BO21=$CG$19,"+")))</f>
        <v>+</v>
      </c>
      <c r="BQ20" s="100" t="str">
        <f ca="1">IF(BQ19="","",IF(BQ19&gt;$D19,"FOUT",MATCH(BQ19,OFFSET(Punten!$A$6,MATCH($D19,Punten!$A$7:$A$112,0),1,1,11),1)-1))</f>
        <v/>
      </c>
      <c r="BR20" s="116" t="str">
        <f t="shared" ref="BR20" si="343">IF(BQ21&lt;$CG$19,"-",IF(BQ21&gt;$CG$19,"+",IF(BQ21=$CG$19,"+")))</f>
        <v>+</v>
      </c>
      <c r="BS20" s="100" t="str">
        <f ca="1">IF(BS19="","",IF(BS19&gt;$D19,"FOUT",MATCH(BS19,OFFSET(Punten!$A$6,MATCH($D19,Punten!$A$7:$A$112,0),1,1,11),1)-1))</f>
        <v/>
      </c>
      <c r="BT20" s="116" t="str">
        <f t="shared" ref="BT20" si="344">IF(BS21&lt;$CG$19,"-",IF(BS21&gt;$CG$19,"+",IF(BS21=$CG$19,"+")))</f>
        <v>+</v>
      </c>
      <c r="BU20" s="100" t="str">
        <f ca="1">IF(BU19="","",IF(BU19&gt;$D19,"FOUT",MATCH(BU19,OFFSET(Punten!$A$6,MATCH($D19,Punten!$A$7:$A$112,0),1,1,11),1)-1))</f>
        <v/>
      </c>
      <c r="BV20" s="116" t="str">
        <f t="shared" ref="BV20" si="345">IF(BU21&lt;$CG$19,"-",IF(BU21&gt;$CG$19,"+",IF(BU21=$CG$19,"+")))</f>
        <v>+</v>
      </c>
      <c r="BW20" s="100" t="str">
        <f ca="1">IF(BW19="","",IF(BW19&gt;$D19,"FOUT",MATCH(BW19,OFFSET(Punten!$A$6,MATCH($D19,Punten!$A$7:$A$112,0),1,1,11),1)-1))</f>
        <v/>
      </c>
      <c r="BX20" s="116" t="str">
        <f t="shared" ref="BX20" si="346">IF(BW21&lt;$CG$19,"-",IF(BW21&gt;$CG$19,"+",IF(BW21=$CG$19,"+")))</f>
        <v>+</v>
      </c>
      <c r="BY20" s="80"/>
      <c r="BZ20" s="149"/>
      <c r="CA20" s="150"/>
      <c r="CB20" s="152"/>
      <c r="CC20" s="152"/>
      <c r="CD20" s="152"/>
      <c r="CE20" s="160"/>
      <c r="CF20" s="152"/>
      <c r="CG20" s="160"/>
      <c r="CH20" s="167"/>
      <c r="CI20" s="158"/>
      <c r="CJ20" s="80"/>
      <c r="CK20" s="80"/>
      <c r="CL20" s="80"/>
      <c r="CM20" s="80"/>
      <c r="CN20" s="80"/>
      <c r="CO20" s="80"/>
      <c r="CP20" s="80"/>
      <c r="CQ20" s="80"/>
      <c r="CR20" s="80"/>
      <c r="CS20" s="80"/>
      <c r="CT20" s="80"/>
      <c r="CU20" s="80"/>
      <c r="CV20" s="80"/>
      <c r="CW20" s="80"/>
      <c r="CX20" s="80"/>
      <c r="CY20" s="80"/>
      <c r="CZ20" s="80"/>
      <c r="DA20" s="80"/>
      <c r="DB20" s="80"/>
    </row>
    <row r="21" spans="1:106" ht="13.5" customHeight="1">
      <c r="A21" s="84"/>
      <c r="B21" s="147"/>
      <c r="C21" s="148"/>
      <c r="D21" s="93">
        <f>IF(B19=0," ",VLOOKUP(B19,Spelers!$I$30:$S$66,7,FALSE))</f>
        <v>0.78900000000000003</v>
      </c>
      <c r="E21" s="89" t="str">
        <f t="shared" ref="E21" si="347">IF(F19=0," ",AVERAGE(E19/F19))</f>
        <v xml:space="preserve"> </v>
      </c>
      <c r="F21" s="90"/>
      <c r="G21" s="89" t="str">
        <f t="shared" ref="G21" si="348">IF(H19=0," ",AVERAGE(G19/H19))</f>
        <v xml:space="preserve"> </v>
      </c>
      <c r="H21" s="90"/>
      <c r="I21" s="89" t="str">
        <f t="shared" ref="I21" si="349">IF(J19=0," ",AVERAGE(I19/J19))</f>
        <v xml:space="preserve"> </v>
      </c>
      <c r="J21" s="90"/>
      <c r="K21" s="89" t="str">
        <f t="shared" ref="K21" si="350">IF(L19=0," ",AVERAGE(K19/L19))</f>
        <v xml:space="preserve"> </v>
      </c>
      <c r="L21" s="90"/>
      <c r="M21" s="128"/>
      <c r="N21" s="129"/>
      <c r="O21" s="89" t="str">
        <f t="shared" ref="O21" si="351">IF(P19=0," ",AVERAGE(O19/P19))</f>
        <v xml:space="preserve"> </v>
      </c>
      <c r="P21" s="90"/>
      <c r="Q21" s="89" t="str">
        <f t="shared" ref="Q21" si="352">IF(R19=0," ",AVERAGE(Q19/R19))</f>
        <v xml:space="preserve"> </v>
      </c>
      <c r="R21" s="90"/>
      <c r="S21" s="89" t="str">
        <f t="shared" ref="S21" si="353">IF(T19=0," ",AVERAGE(S19/T19))</f>
        <v xml:space="preserve"> </v>
      </c>
      <c r="T21" s="90"/>
      <c r="U21" s="89" t="str">
        <f t="shared" ref="U21" si="354">IF(V19=0," ",AVERAGE(U19/V19))</f>
        <v xml:space="preserve"> </v>
      </c>
      <c r="V21" s="90"/>
      <c r="W21" s="89" t="str">
        <f t="shared" ref="W21" si="355">IF(X19=0," ",AVERAGE(W19/X19))</f>
        <v xml:space="preserve"> </v>
      </c>
      <c r="X21" s="90"/>
      <c r="Y21" s="89" t="str">
        <f t="shared" ref="Y21" si="356">IF(Z19=0," ",AVERAGE(Y19/Z19))</f>
        <v xml:space="preserve"> </v>
      </c>
      <c r="Z21" s="90"/>
      <c r="AA21" s="89" t="str">
        <f t="shared" ref="AA21" si="357">IF(AB19=0," ",AVERAGE(AA19/AB19))</f>
        <v xml:space="preserve"> </v>
      </c>
      <c r="AB21" s="90"/>
      <c r="AC21" s="89" t="str">
        <f t="shared" ref="AC21" si="358">IF(AD19=0," ",AVERAGE(AC19/AD19))</f>
        <v xml:space="preserve"> </v>
      </c>
      <c r="AD21" s="90"/>
      <c r="AE21" s="89" t="str">
        <f t="shared" ref="AE21" si="359">IF(AF19=0," ",AVERAGE(AE19/AF19))</f>
        <v xml:space="preserve"> </v>
      </c>
      <c r="AF21" s="90"/>
      <c r="AG21" s="89" t="str">
        <f t="shared" ref="AG21" si="360">IF(AH19=0," ",AVERAGE(AG19/AH19))</f>
        <v xml:space="preserve"> </v>
      </c>
      <c r="AH21" s="90"/>
      <c r="AI21" s="89" t="str">
        <f t="shared" ref="AI21" si="361">IF(AJ19=0," ",AVERAGE(AI19/AJ19))</f>
        <v xml:space="preserve"> </v>
      </c>
      <c r="AJ21" s="90"/>
      <c r="AK21" s="89" t="str">
        <f t="shared" ref="AK21" si="362">IF(AL19=0," ",AVERAGE(AK19/AL19))</f>
        <v xml:space="preserve"> </v>
      </c>
      <c r="AL21" s="90"/>
      <c r="AM21" s="89" t="str">
        <f t="shared" ref="AM21" si="363">IF(AN19=0," ",AVERAGE(AM19/AN19))</f>
        <v xml:space="preserve"> </v>
      </c>
      <c r="AN21" s="90"/>
      <c r="AO21" s="89" t="str">
        <f t="shared" ref="AO21" si="364">IF(AP19=0," ",AVERAGE(AO19/AP19))</f>
        <v xml:space="preserve"> </v>
      </c>
      <c r="AP21" s="90"/>
      <c r="AQ21" s="89" t="str">
        <f t="shared" ref="AQ21" si="365">IF(AR19=0," ",AVERAGE(AQ19/AR19))</f>
        <v xml:space="preserve"> </v>
      </c>
      <c r="AR21" s="90"/>
      <c r="AS21" s="89" t="str">
        <f t="shared" ref="AS21" si="366">IF(AT19=0," ",AVERAGE(AS19/AT19))</f>
        <v xml:space="preserve"> </v>
      </c>
      <c r="AT21" s="90"/>
      <c r="AU21" s="89" t="str">
        <f t="shared" ref="AU21" si="367">IF(AV19=0," ",AVERAGE(AU19/AV19))</f>
        <v xml:space="preserve"> </v>
      </c>
      <c r="AV21" s="90"/>
      <c r="AW21" s="89" t="str">
        <f t="shared" ref="AW21" si="368">IF(AX19=0," ",AVERAGE(AW19/AX19))</f>
        <v xml:space="preserve"> </v>
      </c>
      <c r="AX21" s="90"/>
      <c r="AY21" s="89" t="str">
        <f t="shared" ref="AY21" si="369">IF(AZ19=0," ",AVERAGE(AY19/AZ19))</f>
        <v xml:space="preserve"> </v>
      </c>
      <c r="AZ21" s="90"/>
      <c r="BA21" s="89" t="str">
        <f t="shared" ref="BA21" si="370">IF(BB19=0," ",AVERAGE(BA19/BB19))</f>
        <v xml:space="preserve"> </v>
      </c>
      <c r="BB21" s="90"/>
      <c r="BC21" s="89" t="str">
        <f t="shared" ref="BC21" si="371">IF(BD19=0," ",AVERAGE(BC19/BD19))</f>
        <v xml:space="preserve"> </v>
      </c>
      <c r="BD21" s="90"/>
      <c r="BE21" s="89" t="str">
        <f t="shared" ref="BE21" si="372">IF(BF19=0," ",AVERAGE(BE19/BF19))</f>
        <v xml:space="preserve"> </v>
      </c>
      <c r="BF21" s="90"/>
      <c r="BG21" s="89" t="str">
        <f t="shared" ref="BG21" si="373">IF(BH19=0," ",AVERAGE(BG19/BH19))</f>
        <v xml:space="preserve"> </v>
      </c>
      <c r="BH21" s="90"/>
      <c r="BI21" s="89" t="str">
        <f t="shared" ref="BI21" si="374">IF(BJ19=0," ",AVERAGE(BI19/BJ19))</f>
        <v xml:space="preserve"> </v>
      </c>
      <c r="BJ21" s="90"/>
      <c r="BK21" s="89" t="str">
        <f t="shared" ref="BK21" si="375">IF(BL19=0," ",AVERAGE(BK19/BL19))</f>
        <v xml:space="preserve"> </v>
      </c>
      <c r="BL21" s="90"/>
      <c r="BM21" s="89" t="str">
        <f t="shared" ref="BM21" si="376">IF(BN19=0," ",AVERAGE(BM19/BN19))</f>
        <v xml:space="preserve"> </v>
      </c>
      <c r="BN21" s="90"/>
      <c r="BO21" s="89" t="str">
        <f t="shared" ref="BO21" si="377">IF(BP19=0," ",AVERAGE(BO19/BP19))</f>
        <v xml:space="preserve"> </v>
      </c>
      <c r="BP21" s="90"/>
      <c r="BQ21" s="89" t="str">
        <f t="shared" ref="BQ21" si="378">IF(BR19=0," ",AVERAGE(BQ19/BR19))</f>
        <v xml:space="preserve"> </v>
      </c>
      <c r="BR21" s="90"/>
      <c r="BS21" s="89" t="str">
        <f t="shared" ref="BS21" si="379">IF(BT19=0," ",AVERAGE(BS19/BT19))</f>
        <v xml:space="preserve"> </v>
      </c>
      <c r="BT21" s="90"/>
      <c r="BU21" s="89" t="str">
        <f t="shared" ref="BU21" si="380">IF(BV19=0," ",AVERAGE(BU19/BV19))</f>
        <v xml:space="preserve"> </v>
      </c>
      <c r="BV21" s="90"/>
      <c r="BW21" s="89" t="str">
        <f t="shared" ref="BW21" si="381">IF(BX19=0," ",AVERAGE(BW19/BX19))</f>
        <v xml:space="preserve"> </v>
      </c>
      <c r="BX21" s="90"/>
      <c r="BY21" s="80"/>
      <c r="BZ21" s="149"/>
      <c r="CA21" s="150"/>
      <c r="CB21" s="153"/>
      <c r="CC21" s="153"/>
      <c r="CD21" s="153"/>
      <c r="CE21" s="161"/>
      <c r="CF21" s="153"/>
      <c r="CG21" s="161"/>
      <c r="CH21" s="168"/>
      <c r="CI21" s="158"/>
      <c r="CJ21" s="80"/>
      <c r="CK21" s="80"/>
      <c r="CL21" s="80"/>
      <c r="CM21" s="80"/>
      <c r="CN21" s="80"/>
      <c r="CO21" s="80"/>
      <c r="CP21" s="80"/>
      <c r="CQ21" s="80"/>
      <c r="CR21" s="80"/>
      <c r="CS21" s="80"/>
      <c r="CT21" s="80"/>
      <c r="CU21" s="80"/>
      <c r="CV21" s="80"/>
      <c r="CW21" s="80"/>
      <c r="CX21" s="80"/>
      <c r="CY21" s="80"/>
      <c r="CZ21" s="80"/>
      <c r="DA21" s="80"/>
      <c r="DB21" s="80"/>
    </row>
    <row r="22" spans="1:106" ht="13.5" customHeight="1">
      <c r="A22" s="79"/>
      <c r="B22" s="143" t="s">
        <v>129</v>
      </c>
      <c r="C22" s="144"/>
      <c r="D22" s="118">
        <f>IF(B22=0,"",VLOOKUP(B22,Spelers!$I$30:$S$66,10,FALSE))</f>
        <v>17</v>
      </c>
      <c r="E22" s="87"/>
      <c r="F22" s="88"/>
      <c r="G22" s="87"/>
      <c r="H22" s="88"/>
      <c r="I22" s="87"/>
      <c r="J22" s="88"/>
      <c r="K22" s="87"/>
      <c r="L22" s="88"/>
      <c r="M22" s="87"/>
      <c r="N22" s="88"/>
      <c r="O22" s="124"/>
      <c r="P22" s="125"/>
      <c r="Q22" s="87"/>
      <c r="R22" s="88"/>
      <c r="S22" s="87"/>
      <c r="T22" s="88"/>
      <c r="U22" s="87"/>
      <c r="V22" s="88"/>
      <c r="W22" s="87"/>
      <c r="X22" s="88"/>
      <c r="Y22" s="87"/>
      <c r="Z22" s="88"/>
      <c r="AA22" s="87"/>
      <c r="AB22" s="88"/>
      <c r="AC22" s="87"/>
      <c r="AD22" s="88"/>
      <c r="AE22" s="87"/>
      <c r="AF22" s="88"/>
      <c r="AG22" s="87"/>
      <c r="AH22" s="88"/>
      <c r="AI22" s="87"/>
      <c r="AJ22" s="88"/>
      <c r="AK22" s="87"/>
      <c r="AL22" s="88"/>
      <c r="AM22" s="87"/>
      <c r="AN22" s="88"/>
      <c r="AO22" s="87"/>
      <c r="AP22" s="88"/>
      <c r="AQ22" s="87"/>
      <c r="AR22" s="88"/>
      <c r="AS22" s="87"/>
      <c r="AT22" s="88"/>
      <c r="AU22" s="87"/>
      <c r="AV22" s="88"/>
      <c r="AW22" s="87"/>
      <c r="AX22" s="88"/>
      <c r="AY22" s="87"/>
      <c r="AZ22" s="88"/>
      <c r="BA22" s="87"/>
      <c r="BB22" s="88"/>
      <c r="BC22" s="87"/>
      <c r="BD22" s="88"/>
      <c r="BE22" s="87"/>
      <c r="BF22" s="88"/>
      <c r="BG22" s="87"/>
      <c r="BH22" s="88"/>
      <c r="BI22" s="87"/>
      <c r="BJ22" s="88"/>
      <c r="BK22" s="87"/>
      <c r="BL22" s="88"/>
      <c r="BM22" s="87"/>
      <c r="BN22" s="88"/>
      <c r="BO22" s="87"/>
      <c r="BP22" s="88"/>
      <c r="BQ22" s="87"/>
      <c r="BR22" s="88"/>
      <c r="BS22" s="87"/>
      <c r="BT22" s="88"/>
      <c r="BU22" s="87"/>
      <c r="BV22" s="88"/>
      <c r="BW22" s="87"/>
      <c r="BX22" s="88"/>
      <c r="BY22" s="80"/>
      <c r="BZ22" s="149">
        <f t="shared" ref="BZ22" ca="1" si="382">CI22</f>
        <v>5.0002199999999997</v>
      </c>
      <c r="CA22" s="150" t="str">
        <f t="shared" ref="CA22" si="383">B22</f>
        <v>Hein</v>
      </c>
      <c r="CB22" s="151">
        <f t="shared" ref="CB22" si="384">COUNT(E22,G22,I22,K22,M22,O22,Q22,S22,U22,W22,Y22,AA22,AC22,AE22,AG22,AI22,AK22,AM22,AO22,AQ22,AS22,AU22,AW22,AY22,BA22,BC22,BE22,BG22,BI22,BK22,BM22,BO22,BQ22,BS22,BU22,BW22)</f>
        <v>0</v>
      </c>
      <c r="CC22" s="151">
        <f t="shared" ref="CC22" si="385">SUM(E22,G22,I22,K22,M22,O22,Q22,S22,U22,W22,Y22,AA22,AC22,AE22,AG22,AI22,AK22,AM22,AO22,AQ22,AS22,AU22,AW22,AY22,BA22,BC22,BE22,BG22,BI22,BK22,BM22,BO22,BQ22,BS22,BU22,BW22)</f>
        <v>0</v>
      </c>
      <c r="CD22" s="151">
        <f t="shared" ref="CD22" si="386">SUM(F22,H22,J22,L22,N22,P22,R22,T22,V22,X22,Z22,AB22,AD22,AF22,AH22,AJ22,AL22,AN22,AP22,AR22,AT22,AV22,AX22,AZ22,BB22,BD22,BF22,BH22,BJ22,BL22,BN22,BP22,BR22,BT22,BV22,BX22)</f>
        <v>0</v>
      </c>
      <c r="CE22" s="159" t="str">
        <f t="shared" ref="CE22" si="387">IF(CD22=0,"0",AVERAGE(CC22/CD22))</f>
        <v>0</v>
      </c>
      <c r="CF22" s="151">
        <f t="shared" ref="CF22" si="388">MAX(F24,H24,J24,L24,N24,P24,R24,T24,V24,X24,Z24,AB24,AD24,AF24,AH24,AJ24,AL24,AN24,AP24,AR24,AT24,AV24,AX24,AZ24,BB24,BD24,BF24,BH24,BJ24,BL24,BN24,BP24,BR24,BT24,BV24,BX24)</f>
        <v>0</v>
      </c>
      <c r="CG22" s="159">
        <f>IF(B22=0,"10",VLOOKUP(B22,Spelers!$I$30:$S$66,7,FALSE))</f>
        <v>0.86</v>
      </c>
      <c r="CH22" s="166">
        <f t="shared" ref="CH22" ca="1" si="389">SUM(E23,G23,I23,K23,M23,O23,Q23,S23,U23,W23,Y23,AA23,AC23,AE23,AG23,AI23,AK23,AM23,AO23,AQ23,AS23,AU23,AW23,AY23,BA23,BC23,BE23,BG23,BI23,BK23,BM23,BO23,BQ23,BS23,BU23,BW23)</f>
        <v>0</v>
      </c>
      <c r="CI22" s="158">
        <f t="shared" ref="CI22" ca="1" si="390">IF(ISNUMBER(CH22),RANK(CH22,$CH$7:$CH$114)+0.00001*ROW())</f>
        <v>5.0002199999999997</v>
      </c>
      <c r="CJ22" s="80"/>
      <c r="CK22" s="80"/>
      <c r="CL22" s="80"/>
      <c r="CM22" s="80"/>
      <c r="CN22" s="80"/>
      <c r="CO22" s="80"/>
      <c r="CP22" s="80"/>
      <c r="CQ22" s="80"/>
      <c r="CR22" s="80"/>
      <c r="CS22" s="80"/>
      <c r="CT22" s="80"/>
      <c r="CU22" s="80"/>
      <c r="CV22" s="80"/>
      <c r="CW22" s="80"/>
      <c r="CX22" s="80"/>
      <c r="CY22" s="80"/>
      <c r="CZ22" s="80"/>
      <c r="DA22" s="80"/>
      <c r="DB22" s="80"/>
    </row>
    <row r="23" spans="1:106" ht="13.5" customHeight="1">
      <c r="A23" s="84">
        <v>6</v>
      </c>
      <c r="B23" s="145"/>
      <c r="C23" s="146"/>
      <c r="D23" s="118"/>
      <c r="E23" s="100" t="str">
        <f ca="1">IF(E22="","",IF(E22&gt;$D22,"FOUT",MATCH(E22,OFFSET(Punten!$A$6,MATCH($D22,Punten!$A$7:$A$112,0),1,1,11),1)-1))</f>
        <v/>
      </c>
      <c r="F23" s="116" t="str">
        <f>IF(E24&lt;$CG$22,"-",IF(E24&gt;$CG$22,"+",IF(E24=$CG$22,"+")))</f>
        <v>+</v>
      </c>
      <c r="G23" s="100" t="str">
        <f ca="1">IF(G22="","",IF(G22&gt;$D22,"FOUT",MATCH(G22,OFFSET(Punten!$A$6,MATCH($D22,Punten!$A$7:$A$112,0),1,1,11),1)-1))</f>
        <v/>
      </c>
      <c r="H23" s="116" t="str">
        <f t="shared" ref="H23" si="391">IF(G24&lt;$CG$22,"-",IF(G24&gt;$CG$22,"+",IF(G24=$CG$22,"+")))</f>
        <v>+</v>
      </c>
      <c r="I23" s="100" t="str">
        <f ca="1">IF(I22="","",IF(I22&gt;$D22,"FOUT",MATCH(I22,OFFSET(Punten!$A$6,MATCH($D22,Punten!$A$7:$A$112,0),1,1,11),1)-1))</f>
        <v/>
      </c>
      <c r="J23" s="116" t="str">
        <f t="shared" ref="J23" si="392">IF(I24&lt;$CG$22,"-",IF(I24&gt;$CG$22,"+",IF(I24=$CG$22,"+")))</f>
        <v>+</v>
      </c>
      <c r="K23" s="100" t="str">
        <f ca="1">IF(K22="","",IF(K22&gt;$D22,"FOUT",MATCH(K22,OFFSET(Punten!$A$6,MATCH($D22,Punten!$A$7:$A$112,0),1,1,11),1)-1))</f>
        <v/>
      </c>
      <c r="L23" s="116" t="str">
        <f t="shared" ref="L23" si="393">IF(K24&lt;$CG$22,"-",IF(K24&gt;$CG$22,"+",IF(K24=$CG$22,"+")))</f>
        <v>+</v>
      </c>
      <c r="M23" s="100" t="str">
        <f ca="1">IF(M22="","",IF(M22&gt;$D22,"FOUT",MATCH(M22,OFFSET(Punten!$A$6,MATCH($D22,Punten!$A$7:$A$112,0),1,1,11),1)-1))</f>
        <v/>
      </c>
      <c r="N23" s="116" t="str">
        <f t="shared" ref="N23" si="394">IF(M24&lt;$CG$22,"-",IF(M24&gt;$CG$22,"+",IF(M24=$CG$22,"+")))</f>
        <v>+</v>
      </c>
      <c r="O23" s="126"/>
      <c r="P23" s="127"/>
      <c r="Q23" s="100" t="str">
        <f ca="1">IF(Q22="","",IF(Q22&gt;$D22,"FOUT",MATCH(Q22,OFFSET(Punten!$A$6,MATCH($D22,Punten!$A$7:$A$112,0),1,1,11),1)-1))</f>
        <v/>
      </c>
      <c r="R23" s="116" t="str">
        <f t="shared" ref="R23" si="395">IF(Q24&lt;$CG$22,"-",IF(Q24&gt;$CG$22,"+",IF(Q24=$CG$22,"+")))</f>
        <v>+</v>
      </c>
      <c r="S23" s="100" t="str">
        <f ca="1">IF(S22="","",IF(S22&gt;$D22,"FOUT",MATCH(S22,OFFSET(Punten!$A$6,MATCH($D22,Punten!$A$7:$A$112,0),1,1,11),1)-1))</f>
        <v/>
      </c>
      <c r="T23" s="116" t="str">
        <f t="shared" ref="T23" si="396">IF(S24&lt;$CG$22,"-",IF(S24&gt;$CG$22,"+",IF(S24=$CG$22,"+")))</f>
        <v>+</v>
      </c>
      <c r="U23" s="100" t="str">
        <f ca="1">IF(U22="","",IF(U22&gt;$D22,"FOUT",MATCH(U22,OFFSET(Punten!$A$6,MATCH($D22,Punten!$A$7:$A$112,0),1,1,11),1)-1))</f>
        <v/>
      </c>
      <c r="V23" s="116" t="str">
        <f t="shared" ref="V23" si="397">IF(U24&lt;$CG$22,"-",IF(U24&gt;$CG$22,"+",IF(U24=$CG$22,"+")))</f>
        <v>+</v>
      </c>
      <c r="W23" s="100" t="str">
        <f ca="1">IF(W22="","",IF(W22&gt;$D22,"FOUT",MATCH(W22,OFFSET(Punten!$A$6,MATCH($D22,Punten!$A$7:$A$112,0),1,1,11),1)-1))</f>
        <v/>
      </c>
      <c r="X23" s="116" t="str">
        <f t="shared" ref="X23" si="398">IF(W24&lt;$CG$22,"-",IF(W24&gt;$CG$22,"+",IF(W24=$CG$22,"+")))</f>
        <v>+</v>
      </c>
      <c r="Y23" s="100" t="str">
        <f ca="1">IF(Y22="","",IF(Y22&gt;$D22,"FOUT",MATCH(Y22,OFFSET(Punten!$A$6,MATCH($D22,Punten!$A$7:$A$112,0),1,1,11),1)-1))</f>
        <v/>
      </c>
      <c r="Z23" s="116" t="str">
        <f t="shared" ref="Z23" si="399">IF(Y24&lt;$CG$22,"-",IF(Y24&gt;$CG$22,"+",IF(Y24=$CG$22,"+")))</f>
        <v>+</v>
      </c>
      <c r="AA23" s="100" t="str">
        <f ca="1">IF(AA22="","",IF(AA22&gt;$D22,"FOUT",MATCH(AA22,OFFSET(Punten!$A$6,MATCH($D22,Punten!$A$7:$A$112,0),1,1,11),1)-1))</f>
        <v/>
      </c>
      <c r="AB23" s="116" t="str">
        <f t="shared" ref="AB23" si="400">IF(AA24&lt;$CG$22,"-",IF(AA24&gt;$CG$22,"+",IF(AA24=$CG$22,"+")))</f>
        <v>+</v>
      </c>
      <c r="AC23" s="100" t="str">
        <f ca="1">IF(AC22="","",IF(AC22&gt;$D22,"FOUT",MATCH(AC22,OFFSET(Punten!$A$6,MATCH($D22,Punten!$A$7:$A$112,0),1,1,11),1)-1))</f>
        <v/>
      </c>
      <c r="AD23" s="116" t="str">
        <f t="shared" ref="AD23" si="401">IF(AC24&lt;$CG$22,"-",IF(AC24&gt;$CG$22,"+",IF(AC24=$CG$22,"+")))</f>
        <v>+</v>
      </c>
      <c r="AE23" s="100" t="str">
        <f ca="1">IF(AE22="","",IF(AE22&gt;$D22,"FOUT",MATCH(AE22,OFFSET(Punten!$A$6,MATCH($D22,Punten!$A$7:$A$112,0),1,1,11),1)-1))</f>
        <v/>
      </c>
      <c r="AF23" s="116" t="str">
        <f t="shared" ref="AF23" si="402">IF(AE24&lt;$CG$22,"-",IF(AE24&gt;$CG$22,"+",IF(AE24=$CG$22,"+")))</f>
        <v>+</v>
      </c>
      <c r="AG23" s="100" t="str">
        <f ca="1">IF(AG22="","",IF(AG22&gt;$D22,"FOUT",MATCH(AG22,OFFSET(Punten!$A$6,MATCH($D22,Punten!$A$7:$A$112,0),1,1,11),1)-1))</f>
        <v/>
      </c>
      <c r="AH23" s="116" t="str">
        <f t="shared" ref="AH23" si="403">IF(AG24&lt;$CG$22,"-",IF(AG24&gt;$CG$22,"+",IF(AG24=$CG$22,"+")))</f>
        <v>+</v>
      </c>
      <c r="AI23" s="100" t="str">
        <f ca="1">IF(AI22="","",IF(AI22&gt;$D22,"FOUT",MATCH(AI22,OFFSET(Punten!$A$6,MATCH($D22,Punten!$A$7:$A$112,0),1,1,11),1)-1))</f>
        <v/>
      </c>
      <c r="AJ23" s="116" t="str">
        <f t="shared" ref="AJ23" si="404">IF(AI24&lt;$CG$22,"-",IF(AI24&gt;$CG$22,"+",IF(AI24=$CG$22,"+")))</f>
        <v>+</v>
      </c>
      <c r="AK23" s="100" t="str">
        <f ca="1">IF(AK22="","",IF(AK22&gt;$D22,"FOUT",MATCH(AK22,OFFSET(Punten!$A$6,MATCH($D22,Punten!$A$7:$A$112,0),1,1,11),1)-1))</f>
        <v/>
      </c>
      <c r="AL23" s="116" t="str">
        <f t="shared" ref="AL23" si="405">IF(AK24&lt;$CG$22,"-",IF(AK24&gt;$CG$22,"+",IF(AK24=$CG$22,"+")))</f>
        <v>+</v>
      </c>
      <c r="AM23" s="100" t="str">
        <f ca="1">IF(AM22="","",IF(AM22&gt;$D22,"FOUT",MATCH(AM22,OFFSET(Punten!$A$6,MATCH($D22,Punten!$A$7:$A$112,0),1,1,11),1)-1))</f>
        <v/>
      </c>
      <c r="AN23" s="116" t="str">
        <f t="shared" ref="AN23" si="406">IF(AM24&lt;$CG$22,"-",IF(AM24&gt;$CG$22,"+",IF(AM24=$CG$22,"+")))</f>
        <v>+</v>
      </c>
      <c r="AO23" s="100" t="str">
        <f ca="1">IF(AO22="","",IF(AO22&gt;$D22,"FOUT",MATCH(AO22,OFFSET(Punten!$A$6,MATCH($D22,Punten!$A$7:$A$112,0),1,1,11),1)-1))</f>
        <v/>
      </c>
      <c r="AP23" s="116" t="str">
        <f t="shared" ref="AP23" si="407">IF(AO24&lt;$CG$22,"-",IF(AO24&gt;$CG$22,"+",IF(AO24=$CG$22,"+")))</f>
        <v>+</v>
      </c>
      <c r="AQ23" s="100" t="str">
        <f ca="1">IF(AQ22="","",IF(AQ22&gt;$D22,"FOUT",MATCH(AQ22,OFFSET(Punten!$A$6,MATCH($D22,Punten!$A$7:$A$112,0),1,1,11),1)-1))</f>
        <v/>
      </c>
      <c r="AR23" s="116" t="str">
        <f t="shared" ref="AR23" si="408">IF(AQ24&lt;$CG$22,"-",IF(AQ24&gt;$CG$22,"+",IF(AQ24=$CG$22,"+")))</f>
        <v>+</v>
      </c>
      <c r="AS23" s="100" t="str">
        <f ca="1">IF(AS22="","",IF(AS22&gt;$D22,"FOUT",MATCH(AS22,OFFSET(Punten!$A$6,MATCH($D22,Punten!$A$7:$A$112,0),1,1,11),1)-1))</f>
        <v/>
      </c>
      <c r="AT23" s="116" t="str">
        <f t="shared" ref="AT23" si="409">IF(AS24&lt;$CG$22,"-",IF(AS24&gt;$CG$22,"+",IF(AS24=$CG$22,"+")))</f>
        <v>+</v>
      </c>
      <c r="AU23" s="100" t="str">
        <f ca="1">IF(AU22="","",IF(AU22&gt;$D22,"FOUT",MATCH(AU22,OFFSET(Punten!$A$6,MATCH($D22,Punten!$A$7:$A$112,0),1,1,11),1)-1))</f>
        <v/>
      </c>
      <c r="AV23" s="116" t="str">
        <f t="shared" ref="AV23" si="410">IF(AU24&lt;$CG$22,"-",IF(AU24&gt;$CG$22,"+",IF(AU24=$CG$22,"+")))</f>
        <v>+</v>
      </c>
      <c r="AW23" s="100" t="str">
        <f ca="1">IF(AW22="","",IF(AW22&gt;$D22,"FOUT",MATCH(AW22,OFFSET(Punten!$A$6,MATCH($D22,Punten!$A$7:$A$112,0),1,1,11),1)-1))</f>
        <v/>
      </c>
      <c r="AX23" s="116" t="str">
        <f t="shared" ref="AX23" si="411">IF(AW24&lt;$CG$22,"-",IF(AW24&gt;$CG$22,"+",IF(AW24=$CG$22,"+")))</f>
        <v>+</v>
      </c>
      <c r="AY23" s="100" t="str">
        <f ca="1">IF(AY22="","",IF(AY22&gt;$D22,"FOUT",MATCH(AY22,OFFSET(Punten!$A$6,MATCH($D22,Punten!$A$7:$A$112,0),1,1,11),1)-1))</f>
        <v/>
      </c>
      <c r="AZ23" s="116" t="str">
        <f t="shared" ref="AZ23" si="412">IF(AY24&lt;$CG$22,"-",IF(AY24&gt;$CG$22,"+",IF(AY24=$CG$22,"+")))</f>
        <v>+</v>
      </c>
      <c r="BA23" s="100" t="str">
        <f ca="1">IF(BA22="","",IF(BA22&gt;$D22,"FOUT",MATCH(BA22,OFFSET(Punten!$A$6,MATCH($D22,Punten!$A$7:$A$112,0),1,1,11),1)-1))</f>
        <v/>
      </c>
      <c r="BB23" s="116" t="str">
        <f t="shared" ref="BB23" si="413">IF(BA24&lt;$CG$22,"-",IF(BA24&gt;$CG$22,"+",IF(BA24=$CG$22,"+")))</f>
        <v>+</v>
      </c>
      <c r="BC23" s="100" t="str">
        <f ca="1">IF(BC22="","",IF(BC22&gt;$D22,"FOUT",MATCH(BC22,OFFSET(Punten!$A$6,MATCH($D22,Punten!$A$7:$A$112,0),1,1,11),1)-1))</f>
        <v/>
      </c>
      <c r="BD23" s="116" t="str">
        <f t="shared" ref="BD23" si="414">IF(BC24&lt;$CG$22,"-",IF(BC24&gt;$CG$22,"+",IF(BC24=$CG$22,"+")))</f>
        <v>+</v>
      </c>
      <c r="BE23" s="100" t="str">
        <f ca="1">IF(BE22="","",IF(BE22&gt;$D22,"FOUT",MATCH(BE22,OFFSET(Punten!$A$6,MATCH($D22,Punten!$A$7:$A$112,0),1,1,11),1)-1))</f>
        <v/>
      </c>
      <c r="BF23" s="116" t="str">
        <f t="shared" ref="BF23" si="415">IF(BE24&lt;$CG$22,"-",IF(BE24&gt;$CG$22,"+",IF(BE24=$CG$22,"+")))</f>
        <v>+</v>
      </c>
      <c r="BG23" s="100" t="str">
        <f ca="1">IF(BG22="","",IF(BG22&gt;$D22,"FOUT",MATCH(BG22,OFFSET(Punten!$A$6,MATCH($D22,Punten!$A$7:$A$112,0),1,1,11),1)-1))</f>
        <v/>
      </c>
      <c r="BH23" s="116" t="str">
        <f t="shared" ref="BH23" si="416">IF(BG24&lt;$CG$22,"-",IF(BG24&gt;$CG$22,"+",IF(BG24=$CG$22,"+")))</f>
        <v>+</v>
      </c>
      <c r="BI23" s="100" t="str">
        <f ca="1">IF(BI22="","",IF(BI22&gt;$D22,"FOUT",MATCH(BI22,OFFSET(Punten!$A$6,MATCH($D22,Punten!$A$7:$A$112,0),1,1,11),1)-1))</f>
        <v/>
      </c>
      <c r="BJ23" s="116" t="str">
        <f t="shared" ref="BJ23" si="417">IF(BI24&lt;$CG$22,"-",IF(BI24&gt;$CG$22,"+",IF(BI24=$CG$22,"+")))</f>
        <v>+</v>
      </c>
      <c r="BK23" s="100" t="str">
        <f ca="1">IF(BK22="","",IF(BK22&gt;$D22,"FOUT",MATCH(BK22,OFFSET(Punten!$A$6,MATCH($D22,Punten!$A$7:$A$112,0),1,1,11),1)-1))</f>
        <v/>
      </c>
      <c r="BL23" s="116" t="str">
        <f t="shared" ref="BL23" si="418">IF(BK24&lt;$CG$22,"-",IF(BK24&gt;$CG$22,"+",IF(BK24=$CG$22,"+")))</f>
        <v>+</v>
      </c>
      <c r="BM23" s="100" t="str">
        <f ca="1">IF(BM22="","",IF(BM22&gt;$D22,"FOUT",MATCH(BM22,OFFSET(Punten!$A$6,MATCH($D22,Punten!$A$7:$A$112,0),1,1,11),1)-1))</f>
        <v/>
      </c>
      <c r="BN23" s="116" t="str">
        <f t="shared" ref="BN23" si="419">IF(BM24&lt;$CG$22,"-",IF(BM24&gt;$CG$22,"+",IF(BM24=$CG$22,"+")))</f>
        <v>+</v>
      </c>
      <c r="BO23" s="100" t="str">
        <f ca="1">IF(BO22="","",IF(BO22&gt;$D22,"FOUT",MATCH(BO22,OFFSET(Punten!$A$6,MATCH($D22,Punten!$A$7:$A$112,0),1,1,11),1)-1))</f>
        <v/>
      </c>
      <c r="BP23" s="116" t="str">
        <f t="shared" ref="BP23" si="420">IF(BO24&lt;$CG$22,"-",IF(BO24&gt;$CG$22,"+",IF(BO24=$CG$22,"+")))</f>
        <v>+</v>
      </c>
      <c r="BQ23" s="100" t="str">
        <f ca="1">IF(BQ22="","",IF(BQ22&gt;$D22,"FOUT",MATCH(BQ22,OFFSET(Punten!$A$6,MATCH($D22,Punten!$A$7:$A$112,0),1,1,11),1)-1))</f>
        <v/>
      </c>
      <c r="BR23" s="116" t="str">
        <f t="shared" ref="BR23" si="421">IF(BQ24&lt;$CG$22,"-",IF(BQ24&gt;$CG$22,"+",IF(BQ24=$CG$22,"+")))</f>
        <v>+</v>
      </c>
      <c r="BS23" s="100" t="str">
        <f ca="1">IF(BS22="","",IF(BS22&gt;$D22,"FOUT",MATCH(BS22,OFFSET(Punten!$A$6,MATCH($D22,Punten!$A$7:$A$112,0),1,1,11),1)-1))</f>
        <v/>
      </c>
      <c r="BT23" s="116" t="str">
        <f t="shared" ref="BT23" si="422">IF(BS24&lt;$CG$22,"-",IF(BS24&gt;$CG$22,"+",IF(BS24=$CG$22,"+")))</f>
        <v>+</v>
      </c>
      <c r="BU23" s="100" t="str">
        <f ca="1">IF(BU22="","",IF(BU22&gt;$D22,"FOUT",MATCH(BU22,OFFSET(Punten!$A$6,MATCH($D22,Punten!$A$7:$A$112,0),1,1,11),1)-1))</f>
        <v/>
      </c>
      <c r="BV23" s="116" t="str">
        <f t="shared" ref="BV23" si="423">IF(BU24&lt;$CG$22,"-",IF(BU24&gt;$CG$22,"+",IF(BU24=$CG$22,"+")))</f>
        <v>+</v>
      </c>
      <c r="BW23" s="100" t="str">
        <f ca="1">IF(BW22="","",IF(BW22&gt;$D22,"FOUT",MATCH(BW22,OFFSET(Punten!$A$6,MATCH($D22,Punten!$A$7:$A$112,0),1,1,11),1)-1))</f>
        <v/>
      </c>
      <c r="BX23" s="116" t="str">
        <f t="shared" ref="BX23" si="424">IF(BW24&lt;$CG$22,"-",IF(BW24&gt;$CG$22,"+",IF(BW24=$CG$22,"+")))</f>
        <v>+</v>
      </c>
      <c r="BY23" s="80"/>
      <c r="BZ23" s="149"/>
      <c r="CA23" s="150"/>
      <c r="CB23" s="152"/>
      <c r="CC23" s="152"/>
      <c r="CD23" s="152"/>
      <c r="CE23" s="160"/>
      <c r="CF23" s="152"/>
      <c r="CG23" s="160"/>
      <c r="CH23" s="167"/>
      <c r="CI23" s="158"/>
      <c r="CJ23" s="80"/>
      <c r="CK23" s="80"/>
      <c r="CL23" s="80"/>
      <c r="CM23" s="80"/>
      <c r="CN23" s="80"/>
      <c r="CO23" s="80"/>
      <c r="CP23" s="80"/>
      <c r="CQ23" s="80"/>
      <c r="CR23" s="80"/>
      <c r="CS23" s="80"/>
      <c r="CT23" s="80"/>
      <c r="CU23" s="80"/>
      <c r="CV23" s="80"/>
      <c r="CW23" s="80"/>
      <c r="CX23" s="80"/>
      <c r="CY23" s="80"/>
      <c r="CZ23" s="80"/>
      <c r="DA23" s="80"/>
      <c r="DB23" s="80"/>
    </row>
    <row r="24" spans="1:106" ht="13.5" customHeight="1">
      <c r="A24" s="79"/>
      <c r="B24" s="147"/>
      <c r="C24" s="148"/>
      <c r="D24" s="93">
        <f>IF(B22=0," ",VLOOKUP(B22,Spelers!$I$30:$S$66,7,FALSE))</f>
        <v>0.86</v>
      </c>
      <c r="E24" s="89" t="str">
        <f t="shared" ref="E24" si="425">IF(F22=0," ",AVERAGE(E22/F22))</f>
        <v xml:space="preserve"> </v>
      </c>
      <c r="F24" s="90"/>
      <c r="G24" s="89" t="str">
        <f t="shared" ref="G24" si="426">IF(H22=0," ",AVERAGE(G22/H22))</f>
        <v xml:space="preserve"> </v>
      </c>
      <c r="H24" s="90"/>
      <c r="I24" s="89" t="str">
        <f t="shared" ref="I24" si="427">IF(J22=0," ",AVERAGE(I22/J22))</f>
        <v xml:space="preserve"> </v>
      </c>
      <c r="J24" s="90"/>
      <c r="K24" s="89" t="str">
        <f t="shared" ref="K24" si="428">IF(L22=0," ",AVERAGE(K22/L22))</f>
        <v xml:space="preserve"> </v>
      </c>
      <c r="L24" s="90"/>
      <c r="M24" s="89" t="str">
        <f t="shared" ref="M24" si="429">IF(N22=0," ",AVERAGE(M22/N22))</f>
        <v xml:space="preserve"> </v>
      </c>
      <c r="N24" s="90"/>
      <c r="O24" s="128"/>
      <c r="P24" s="129"/>
      <c r="Q24" s="89" t="str">
        <f t="shared" ref="Q24" si="430">IF(R22=0," ",AVERAGE(Q22/R22))</f>
        <v xml:space="preserve"> </v>
      </c>
      <c r="R24" s="90"/>
      <c r="S24" s="89" t="str">
        <f t="shared" ref="S24" si="431">IF(T22=0," ",AVERAGE(S22/T22))</f>
        <v xml:space="preserve"> </v>
      </c>
      <c r="T24" s="90"/>
      <c r="U24" s="89" t="str">
        <f t="shared" ref="U24" si="432">IF(V22=0," ",AVERAGE(U22/V22))</f>
        <v xml:space="preserve"> </v>
      </c>
      <c r="V24" s="90"/>
      <c r="W24" s="89" t="str">
        <f t="shared" ref="W24" si="433">IF(X22=0," ",AVERAGE(W22/X22))</f>
        <v xml:space="preserve"> </v>
      </c>
      <c r="X24" s="90"/>
      <c r="Y24" s="89" t="str">
        <f t="shared" ref="Y24" si="434">IF(Z22=0," ",AVERAGE(Y22/Z22))</f>
        <v xml:space="preserve"> </v>
      </c>
      <c r="Z24" s="90"/>
      <c r="AA24" s="89" t="str">
        <f t="shared" ref="AA24" si="435">IF(AB22=0," ",AVERAGE(AA22/AB22))</f>
        <v xml:space="preserve"> </v>
      </c>
      <c r="AB24" s="90"/>
      <c r="AC24" s="89" t="str">
        <f t="shared" ref="AC24" si="436">IF(AD22=0," ",AVERAGE(AC22/AD22))</f>
        <v xml:space="preserve"> </v>
      </c>
      <c r="AD24" s="90"/>
      <c r="AE24" s="89" t="str">
        <f t="shared" ref="AE24" si="437">IF(AF22=0," ",AVERAGE(AE22/AF22))</f>
        <v xml:space="preserve"> </v>
      </c>
      <c r="AF24" s="90"/>
      <c r="AG24" s="89" t="str">
        <f t="shared" ref="AG24" si="438">IF(AH22=0," ",AVERAGE(AG22/AH22))</f>
        <v xml:space="preserve"> </v>
      </c>
      <c r="AH24" s="90"/>
      <c r="AI24" s="89" t="str">
        <f t="shared" ref="AI24" si="439">IF(AJ22=0," ",AVERAGE(AI22/AJ22))</f>
        <v xml:space="preserve"> </v>
      </c>
      <c r="AJ24" s="90"/>
      <c r="AK24" s="89" t="str">
        <f t="shared" ref="AK24" si="440">IF(AL22=0," ",AVERAGE(AK22/AL22))</f>
        <v xml:space="preserve"> </v>
      </c>
      <c r="AL24" s="90"/>
      <c r="AM24" s="89" t="str">
        <f t="shared" ref="AM24" si="441">IF(AN22=0," ",AVERAGE(AM22/AN22))</f>
        <v xml:space="preserve"> </v>
      </c>
      <c r="AN24" s="90"/>
      <c r="AO24" s="89" t="str">
        <f t="shared" ref="AO24" si="442">IF(AP22=0," ",AVERAGE(AO22/AP22))</f>
        <v xml:space="preserve"> </v>
      </c>
      <c r="AP24" s="90"/>
      <c r="AQ24" s="89" t="str">
        <f t="shared" ref="AQ24" si="443">IF(AR22=0," ",AVERAGE(AQ22/AR22))</f>
        <v xml:space="preserve"> </v>
      </c>
      <c r="AR24" s="90"/>
      <c r="AS24" s="89" t="str">
        <f t="shared" ref="AS24" si="444">IF(AT22=0," ",AVERAGE(AS22/AT22))</f>
        <v xml:space="preserve"> </v>
      </c>
      <c r="AT24" s="90"/>
      <c r="AU24" s="89" t="str">
        <f t="shared" ref="AU24" si="445">IF(AV22=0," ",AVERAGE(AU22/AV22))</f>
        <v xml:space="preserve"> </v>
      </c>
      <c r="AV24" s="90"/>
      <c r="AW24" s="89" t="str">
        <f t="shared" ref="AW24" si="446">IF(AX22=0," ",AVERAGE(AW22/AX22))</f>
        <v xml:space="preserve"> </v>
      </c>
      <c r="AX24" s="90"/>
      <c r="AY24" s="89" t="str">
        <f t="shared" ref="AY24" si="447">IF(AZ22=0," ",AVERAGE(AY22/AZ22))</f>
        <v xml:space="preserve"> </v>
      </c>
      <c r="AZ24" s="90"/>
      <c r="BA24" s="89" t="str">
        <f t="shared" ref="BA24" si="448">IF(BB22=0," ",AVERAGE(BA22/BB22))</f>
        <v xml:space="preserve"> </v>
      </c>
      <c r="BB24" s="90"/>
      <c r="BC24" s="89" t="str">
        <f t="shared" ref="BC24" si="449">IF(BD22=0," ",AVERAGE(BC22/BD22))</f>
        <v xml:space="preserve"> </v>
      </c>
      <c r="BD24" s="90"/>
      <c r="BE24" s="89" t="str">
        <f t="shared" ref="BE24" si="450">IF(BF22=0," ",AVERAGE(BE22/BF22))</f>
        <v xml:space="preserve"> </v>
      </c>
      <c r="BF24" s="90"/>
      <c r="BG24" s="89" t="str">
        <f t="shared" ref="BG24" si="451">IF(BH22=0," ",AVERAGE(BG22/BH22))</f>
        <v xml:space="preserve"> </v>
      </c>
      <c r="BH24" s="90"/>
      <c r="BI24" s="89" t="str">
        <f t="shared" ref="BI24" si="452">IF(BJ22=0," ",AVERAGE(BI22/BJ22))</f>
        <v xml:space="preserve"> </v>
      </c>
      <c r="BJ24" s="90"/>
      <c r="BK24" s="89" t="str">
        <f t="shared" ref="BK24" si="453">IF(BL22=0," ",AVERAGE(BK22/BL22))</f>
        <v xml:space="preserve"> </v>
      </c>
      <c r="BL24" s="90"/>
      <c r="BM24" s="89" t="str">
        <f t="shared" ref="BM24" si="454">IF(BN22=0," ",AVERAGE(BM22/BN22))</f>
        <v xml:space="preserve"> </v>
      </c>
      <c r="BN24" s="90"/>
      <c r="BO24" s="89" t="str">
        <f t="shared" ref="BO24" si="455">IF(BP22=0," ",AVERAGE(BO22/BP22))</f>
        <v xml:space="preserve"> </v>
      </c>
      <c r="BP24" s="90"/>
      <c r="BQ24" s="89" t="str">
        <f t="shared" ref="BQ24" si="456">IF(BR22=0," ",AVERAGE(BQ22/BR22))</f>
        <v xml:space="preserve"> </v>
      </c>
      <c r="BR24" s="90"/>
      <c r="BS24" s="89" t="str">
        <f t="shared" ref="BS24" si="457">IF(BT22=0," ",AVERAGE(BS22/BT22))</f>
        <v xml:space="preserve"> </v>
      </c>
      <c r="BT24" s="90"/>
      <c r="BU24" s="89" t="str">
        <f t="shared" ref="BU24" si="458">IF(BV22=0," ",AVERAGE(BU22/BV22))</f>
        <v xml:space="preserve"> </v>
      </c>
      <c r="BV24" s="90"/>
      <c r="BW24" s="89" t="str">
        <f t="shared" ref="BW24" si="459">IF(BX22=0," ",AVERAGE(BW22/BX22))</f>
        <v xml:space="preserve"> </v>
      </c>
      <c r="BX24" s="90"/>
      <c r="BY24" s="80"/>
      <c r="BZ24" s="149"/>
      <c r="CA24" s="150"/>
      <c r="CB24" s="153"/>
      <c r="CC24" s="153"/>
      <c r="CD24" s="153"/>
      <c r="CE24" s="161"/>
      <c r="CF24" s="153"/>
      <c r="CG24" s="161"/>
      <c r="CH24" s="168"/>
      <c r="CI24" s="158"/>
      <c r="CJ24" s="80"/>
      <c r="CK24" s="80"/>
      <c r="CL24" s="80"/>
      <c r="CM24" s="80"/>
      <c r="CN24" s="80"/>
      <c r="CO24" s="80"/>
      <c r="CP24" s="80"/>
      <c r="CQ24" s="80"/>
      <c r="CR24" s="80"/>
      <c r="CS24" s="80"/>
      <c r="CT24" s="80"/>
      <c r="CU24" s="80"/>
      <c r="CV24" s="80"/>
      <c r="CW24" s="80"/>
      <c r="CX24" s="80"/>
      <c r="CY24" s="80"/>
      <c r="CZ24" s="80"/>
      <c r="DA24" s="80"/>
      <c r="DB24" s="80"/>
    </row>
    <row r="25" spans="1:106" ht="13.5" customHeight="1">
      <c r="A25" s="79"/>
      <c r="B25" s="143" t="s">
        <v>130</v>
      </c>
      <c r="C25" s="144"/>
      <c r="D25" s="118">
        <f>IF(B25=0,"",VLOOKUP(B25,Spelers!$I$30:$S$66,10,FALSE))</f>
        <v>22</v>
      </c>
      <c r="E25" s="87"/>
      <c r="F25" s="88"/>
      <c r="G25" s="87"/>
      <c r="H25" s="88"/>
      <c r="I25" s="87"/>
      <c r="J25" s="88"/>
      <c r="K25" s="87"/>
      <c r="L25" s="88"/>
      <c r="M25" s="87"/>
      <c r="N25" s="88"/>
      <c r="O25" s="87"/>
      <c r="P25" s="88"/>
      <c r="Q25" s="124"/>
      <c r="R25" s="125"/>
      <c r="S25" s="87"/>
      <c r="T25" s="88"/>
      <c r="U25" s="87"/>
      <c r="V25" s="88"/>
      <c r="W25" s="87"/>
      <c r="X25" s="88"/>
      <c r="Y25" s="87"/>
      <c r="Z25" s="88"/>
      <c r="AA25" s="87"/>
      <c r="AB25" s="88"/>
      <c r="AC25" s="87"/>
      <c r="AD25" s="88"/>
      <c r="AE25" s="87"/>
      <c r="AF25" s="88"/>
      <c r="AG25" s="87"/>
      <c r="AH25" s="88"/>
      <c r="AI25" s="87"/>
      <c r="AJ25" s="88"/>
      <c r="AK25" s="87"/>
      <c r="AL25" s="88"/>
      <c r="AM25" s="87"/>
      <c r="AN25" s="88"/>
      <c r="AO25" s="87"/>
      <c r="AP25" s="88"/>
      <c r="AQ25" s="87"/>
      <c r="AR25" s="88"/>
      <c r="AS25" s="87"/>
      <c r="AT25" s="88"/>
      <c r="AU25" s="87"/>
      <c r="AV25" s="88"/>
      <c r="AW25" s="87"/>
      <c r="AX25" s="88"/>
      <c r="AY25" s="87"/>
      <c r="AZ25" s="88"/>
      <c r="BA25" s="87"/>
      <c r="BB25" s="88"/>
      <c r="BC25" s="87"/>
      <c r="BD25" s="88"/>
      <c r="BE25" s="87"/>
      <c r="BF25" s="88"/>
      <c r="BG25" s="87"/>
      <c r="BH25" s="88"/>
      <c r="BI25" s="87"/>
      <c r="BJ25" s="88"/>
      <c r="BK25" s="87"/>
      <c r="BL25" s="88"/>
      <c r="BM25" s="87"/>
      <c r="BN25" s="88"/>
      <c r="BO25" s="87"/>
      <c r="BP25" s="88"/>
      <c r="BQ25" s="87"/>
      <c r="BR25" s="88"/>
      <c r="BS25" s="87"/>
      <c r="BT25" s="88"/>
      <c r="BU25" s="87"/>
      <c r="BV25" s="88"/>
      <c r="BW25" s="87"/>
      <c r="BX25" s="88"/>
      <c r="BY25" s="80"/>
      <c r="BZ25" s="149">
        <f t="shared" ref="BZ25" ca="1" si="460">CI25</f>
        <v>5.0002500000000003</v>
      </c>
      <c r="CA25" s="150" t="str">
        <f t="shared" ref="CA25" si="461">B25</f>
        <v>Gertie</v>
      </c>
      <c r="CB25" s="151">
        <f t="shared" ref="CB25" si="462">COUNT(E25,G25,I25,K25,M25,O25,Q25,S25,U25,W25,Y25,AA25,AC25,AE25,AG25,AI25,AK25,AM25,AO25,AQ25,AS25,AU25,AW25,AY25,BA25,BC25,BE25,BG25,BI25,BK25,BM25,BO25,BQ25,BS25,BU25,BW25)</f>
        <v>0</v>
      </c>
      <c r="CC25" s="151">
        <f t="shared" ref="CC25" si="463">SUM(E25,G25,I25,K25,M25,O25,Q25,S25,U25,W25,Y25,AA25,AC25,AE25,AG25,AI25,AK25,AM25,AO25,AQ25,AS25,AU25,AW25,AY25,BA25,BC25,BE25,BG25,BI25,BK25,BM25,BO25,BQ25,BS25,BU25,BW25)</f>
        <v>0</v>
      </c>
      <c r="CD25" s="151">
        <f t="shared" ref="CD25" si="464">SUM(F25,H25,J25,L25,N25,P25,R25,T25,V25,X25,Z25,AB25,AD25,AF25,AH25,AJ25,AL25,AN25,AP25,AR25,AT25,AV25,AX25,AZ25,BB25,BD25,BF25,BH25,BJ25,BL25,BN25,BP25,BR25,BT25,BV25,BX25)</f>
        <v>0</v>
      </c>
      <c r="CE25" s="159" t="str">
        <f t="shared" ref="CE25" si="465">IF(CD25=0,"0",AVERAGE(CC25/CD25))</f>
        <v>0</v>
      </c>
      <c r="CF25" s="151">
        <f t="shared" ref="CF25" si="466">MAX(F27,H27,J27,L27,N27,P27,R27,T27,V27,X27,Z27,AB27,AD27,AF27,AH27,AJ27,AL27,AN27,AP27,AR27,AT27,AV27,AX27,AZ27,BB27,BD27,BF27,BH27,BJ27,BL27,BN27,BP27,BR27,BT27,BV27,BX27)</f>
        <v>0</v>
      </c>
      <c r="CG25" s="159">
        <f>IF(B25=0,"10",VLOOKUP(B25,Spelers!$I$30:$S$66,7,FALSE))</f>
        <v>1.0900000000000001</v>
      </c>
      <c r="CH25" s="166">
        <f t="shared" ref="CH25" ca="1" si="467">SUM(E26,G26,I26,K26,M26,O26,Q26,S26,U26,W26,Y26,AA26,AC26,AE26,AG26,AI26,AK26,AM26,AO26,AQ26,AS26,AU26,AW26,AY26,BA26,BC26,BE26,BG26,BI26,BK26,BM26,BO26,BQ26,BS26,BU26,BW26)</f>
        <v>0</v>
      </c>
      <c r="CI25" s="158">
        <f t="shared" ref="CI25" ca="1" si="468">IF(ISNUMBER(CH25),RANK(CH25,$CH$7:$CH$114)+0.00001*ROW())</f>
        <v>5.0002500000000003</v>
      </c>
      <c r="CJ25" s="80"/>
      <c r="CK25" s="80"/>
      <c r="CL25" s="80"/>
      <c r="CM25" s="80"/>
      <c r="CN25" s="80"/>
      <c r="CO25" s="80"/>
      <c r="CP25" s="80"/>
      <c r="CQ25" s="80"/>
      <c r="CR25" s="80"/>
      <c r="CS25" s="80"/>
      <c r="CT25" s="80"/>
      <c r="CU25" s="80"/>
      <c r="CV25" s="80"/>
      <c r="CW25" s="80"/>
      <c r="CX25" s="80"/>
      <c r="CY25" s="80"/>
      <c r="CZ25" s="80"/>
      <c r="DA25" s="80"/>
      <c r="DB25" s="80"/>
    </row>
    <row r="26" spans="1:106" ht="13.5" customHeight="1">
      <c r="A26" s="84">
        <v>7</v>
      </c>
      <c r="B26" s="145"/>
      <c r="C26" s="146"/>
      <c r="D26" s="118"/>
      <c r="E26" s="100" t="str">
        <f ca="1">IF(E25="","",IF(E25&gt;$D25,"FOUT",MATCH(E25,OFFSET(Punten!$A$6,MATCH($D25,Punten!$A$7:$A$112,0),1,1,11),1)-1))</f>
        <v/>
      </c>
      <c r="F26" s="116" t="str">
        <f>IF(E27&lt;$CG$25,"-",IF(E27&gt;$CG$25,"+",IF(E27=$CG$25,"+")))</f>
        <v>+</v>
      </c>
      <c r="G26" s="100" t="str">
        <f ca="1">IF(G25="","",IF(G25&gt;$D25,"FOUT",MATCH(G25,OFFSET(Punten!$A$6,MATCH($D25,Punten!$A$7:$A$112,0),1,1,11),1)-1))</f>
        <v/>
      </c>
      <c r="H26" s="116" t="str">
        <f t="shared" ref="H26" si="469">IF(G27&lt;$CG$25,"-",IF(G27&gt;$CG$25,"+",IF(G27=$CG$25,"+")))</f>
        <v>+</v>
      </c>
      <c r="I26" s="100" t="str">
        <f ca="1">IF(I25="","",IF(I25&gt;$D25,"FOUT",MATCH(I25,OFFSET(Punten!$A$6,MATCH($D25,Punten!$A$7:$A$112,0),1,1,11),1)-1))</f>
        <v/>
      </c>
      <c r="J26" s="116" t="str">
        <f t="shared" ref="J26" si="470">IF(I27&lt;$CG$25,"-",IF(I27&gt;$CG$25,"+",IF(I27=$CG$25,"+")))</f>
        <v>+</v>
      </c>
      <c r="K26" s="100" t="str">
        <f ca="1">IF(K25="","",IF(K25&gt;$D25,"FOUT",MATCH(K25,OFFSET(Punten!$A$6,MATCH($D25,Punten!$A$7:$A$112,0),1,1,11),1)-1))</f>
        <v/>
      </c>
      <c r="L26" s="116" t="str">
        <f t="shared" ref="L26" si="471">IF(K27&lt;$CG$25,"-",IF(K27&gt;$CG$25,"+",IF(K27=$CG$25,"+")))</f>
        <v>+</v>
      </c>
      <c r="M26" s="100" t="str">
        <f ca="1">IF(M25="","",IF(M25&gt;$D25,"FOUT",MATCH(M25,OFFSET(Punten!$A$6,MATCH($D25,Punten!$A$7:$A$112,0),1,1,11),1)-1))</f>
        <v/>
      </c>
      <c r="N26" s="116" t="str">
        <f t="shared" ref="N26" si="472">IF(M27&lt;$CG$25,"-",IF(M27&gt;$CG$25,"+",IF(M27=$CG$25,"+")))</f>
        <v>+</v>
      </c>
      <c r="O26" s="100" t="str">
        <f ca="1">IF(O25="","",IF(O25&gt;$D25,"FOUT",MATCH(O25,OFFSET(Punten!$A$6,MATCH($D25,Punten!$A$7:$A$112,0),1,1,11),1)-1))</f>
        <v/>
      </c>
      <c r="P26" s="116" t="str">
        <f t="shared" ref="P26" si="473">IF(O27&lt;$CG$25,"-",IF(O27&gt;$CG$25,"+",IF(O27=$CG$25,"+")))</f>
        <v>+</v>
      </c>
      <c r="Q26" s="126"/>
      <c r="R26" s="127"/>
      <c r="S26" s="100" t="str">
        <f ca="1">IF(S25="","",IF(S25&gt;$D25,"FOUT",MATCH(S25,OFFSET(Punten!$A$6,MATCH($D25,Punten!$A$7:$A$112,0),1,1,11),1)-1))</f>
        <v/>
      </c>
      <c r="T26" s="116" t="str">
        <f t="shared" ref="T26" si="474">IF(S27&lt;$CG$25,"-",IF(S27&gt;$CG$25,"+",IF(S27=$CG$25,"+")))</f>
        <v>+</v>
      </c>
      <c r="U26" s="100" t="str">
        <f ca="1">IF(U25="","",IF(U25&gt;$D25,"FOUT",MATCH(U25,OFFSET(Punten!$A$6,MATCH($D25,Punten!$A$7:$A$112,0),1,1,11),1)-1))</f>
        <v/>
      </c>
      <c r="V26" s="116" t="str">
        <f t="shared" ref="V26" si="475">IF(U27&lt;$CG$25,"-",IF(U27&gt;$CG$25,"+",IF(U27=$CG$25,"+")))</f>
        <v>+</v>
      </c>
      <c r="W26" s="100" t="str">
        <f ca="1">IF(W25="","",IF(W25&gt;$D25,"FOUT",MATCH(W25,OFFSET(Punten!$A$6,MATCH($D25,Punten!$A$7:$A$112,0),1,1,11),1)-1))</f>
        <v/>
      </c>
      <c r="X26" s="116" t="str">
        <f t="shared" ref="X26" si="476">IF(W27&lt;$CG$25,"-",IF(W27&gt;$CG$25,"+",IF(W27=$CG$25,"+")))</f>
        <v>+</v>
      </c>
      <c r="Y26" s="100" t="str">
        <f ca="1">IF(Y25="","",IF(Y25&gt;$D25,"FOUT",MATCH(Y25,OFFSET(Punten!$A$6,MATCH($D25,Punten!$A$7:$A$112,0),1,1,11),1)-1))</f>
        <v/>
      </c>
      <c r="Z26" s="116" t="str">
        <f t="shared" ref="Z26" si="477">IF(Y27&lt;$CG$25,"-",IF(Y27&gt;$CG$25,"+",IF(Y27=$CG$25,"+")))</f>
        <v>+</v>
      </c>
      <c r="AA26" s="100" t="str">
        <f ca="1">IF(AA25="","",IF(AA25&gt;$D25,"FOUT",MATCH(AA25,OFFSET(Punten!$A$6,MATCH($D25,Punten!$A$7:$A$112,0),1,1,11),1)-1))</f>
        <v/>
      </c>
      <c r="AB26" s="116" t="str">
        <f t="shared" ref="AB26" si="478">IF(AA27&lt;$CG$25,"-",IF(AA27&gt;$CG$25,"+",IF(AA27=$CG$25,"+")))</f>
        <v>+</v>
      </c>
      <c r="AC26" s="100" t="str">
        <f ca="1">IF(AC25="","",IF(AC25&gt;$D25,"FOUT",MATCH(AC25,OFFSET(Punten!$A$6,MATCH($D25,Punten!$A$7:$A$112,0),1,1,11),1)-1))</f>
        <v/>
      </c>
      <c r="AD26" s="116" t="str">
        <f t="shared" ref="AD26" si="479">IF(AC27&lt;$CG$25,"-",IF(AC27&gt;$CG$25,"+",IF(AC27=$CG$25,"+")))</f>
        <v>+</v>
      </c>
      <c r="AE26" s="100" t="str">
        <f ca="1">IF(AE25="","",IF(AE25&gt;$D25,"FOUT",MATCH(AE25,OFFSET(Punten!$A$6,MATCH($D25,Punten!$A$7:$A$112,0),1,1,11),1)-1))</f>
        <v/>
      </c>
      <c r="AF26" s="116" t="str">
        <f t="shared" ref="AF26" si="480">IF(AE27&lt;$CG$25,"-",IF(AE27&gt;$CG$25,"+",IF(AE27=$CG$25,"+")))</f>
        <v>+</v>
      </c>
      <c r="AG26" s="100" t="str">
        <f ca="1">IF(AG25="","",IF(AG25&gt;$D25,"FOUT",MATCH(AG25,OFFSET(Punten!$A$6,MATCH($D25,Punten!$A$7:$A$112,0),1,1,11),1)-1))</f>
        <v/>
      </c>
      <c r="AH26" s="116" t="str">
        <f t="shared" ref="AH26" si="481">IF(AG27&lt;$CG$25,"-",IF(AG27&gt;$CG$25,"+",IF(AG27=$CG$25,"+")))</f>
        <v>+</v>
      </c>
      <c r="AI26" s="100" t="str">
        <f ca="1">IF(AI25="","",IF(AI25&gt;$D25,"FOUT",MATCH(AI25,OFFSET(Punten!$A$6,MATCH($D25,Punten!$A$7:$A$112,0),1,1,11),1)-1))</f>
        <v/>
      </c>
      <c r="AJ26" s="116" t="str">
        <f t="shared" ref="AJ26" si="482">IF(AI27&lt;$CG$25,"-",IF(AI27&gt;$CG$25,"+",IF(AI27=$CG$25,"+")))</f>
        <v>+</v>
      </c>
      <c r="AK26" s="100" t="str">
        <f ca="1">IF(AK25="","",IF(AK25&gt;$D25,"FOUT",MATCH(AK25,OFFSET(Punten!$A$6,MATCH($D25,Punten!$A$7:$A$112,0),1,1,11),1)-1))</f>
        <v/>
      </c>
      <c r="AL26" s="116" t="str">
        <f t="shared" ref="AL26" si="483">IF(AK27&lt;$CG$25,"-",IF(AK27&gt;$CG$25,"+",IF(AK27=$CG$25,"+")))</f>
        <v>+</v>
      </c>
      <c r="AM26" s="100" t="str">
        <f ca="1">IF(AM25="","",IF(AM25&gt;$D25,"FOUT",MATCH(AM25,OFFSET(Punten!$A$6,MATCH($D25,Punten!$A$7:$A$112,0),1,1,11),1)-1))</f>
        <v/>
      </c>
      <c r="AN26" s="116" t="str">
        <f t="shared" ref="AN26" si="484">IF(AM27&lt;$CG$25,"-",IF(AM27&gt;$CG$25,"+",IF(AM27=$CG$25,"+")))</f>
        <v>+</v>
      </c>
      <c r="AO26" s="100" t="str">
        <f ca="1">IF(AO25="","",IF(AO25&gt;$D25,"FOUT",MATCH(AO25,OFFSET(Punten!$A$6,MATCH($D25,Punten!$A$7:$A$112,0),1,1,11),1)-1))</f>
        <v/>
      </c>
      <c r="AP26" s="116" t="str">
        <f t="shared" ref="AP26" si="485">IF(AO27&lt;$CG$25,"-",IF(AO27&gt;$CG$25,"+",IF(AO27=$CG$25,"+")))</f>
        <v>+</v>
      </c>
      <c r="AQ26" s="100" t="str">
        <f ca="1">IF(AQ25="","",IF(AQ25&gt;$D25,"FOUT",MATCH(AQ25,OFFSET(Punten!$A$6,MATCH($D25,Punten!$A$7:$A$112,0),1,1,11),1)-1))</f>
        <v/>
      </c>
      <c r="AR26" s="116" t="str">
        <f t="shared" ref="AR26" si="486">IF(AQ27&lt;$CG$25,"-",IF(AQ27&gt;$CG$25,"+",IF(AQ27=$CG$25,"+")))</f>
        <v>+</v>
      </c>
      <c r="AS26" s="100" t="str">
        <f ca="1">IF(AS25="","",IF(AS25&gt;$D25,"FOUT",MATCH(AS25,OFFSET(Punten!$A$6,MATCH($D25,Punten!$A$7:$A$112,0),1,1,11),1)-1))</f>
        <v/>
      </c>
      <c r="AT26" s="116" t="str">
        <f t="shared" ref="AT26" si="487">IF(AS27&lt;$CG$25,"-",IF(AS27&gt;$CG$25,"+",IF(AS27=$CG$25,"+")))</f>
        <v>+</v>
      </c>
      <c r="AU26" s="100" t="str">
        <f ca="1">IF(AU25="","",IF(AU25&gt;$D25,"FOUT",MATCH(AU25,OFFSET(Punten!$A$6,MATCH($D25,Punten!$A$7:$A$112,0),1,1,11),1)-1))</f>
        <v/>
      </c>
      <c r="AV26" s="116" t="str">
        <f t="shared" ref="AV26" si="488">IF(AU27&lt;$CG$25,"-",IF(AU27&gt;$CG$25,"+",IF(AU27=$CG$25,"+")))</f>
        <v>+</v>
      </c>
      <c r="AW26" s="100" t="str">
        <f ca="1">IF(AW25="","",IF(AW25&gt;$D25,"FOUT",MATCH(AW25,OFFSET(Punten!$A$6,MATCH($D25,Punten!$A$7:$A$112,0),1,1,11),1)-1))</f>
        <v/>
      </c>
      <c r="AX26" s="116" t="str">
        <f t="shared" ref="AX26" si="489">IF(AW27&lt;$CG$25,"-",IF(AW27&gt;$CG$25,"+",IF(AW27=$CG$25,"+")))</f>
        <v>+</v>
      </c>
      <c r="AY26" s="100" t="str">
        <f ca="1">IF(AY25="","",IF(AY25&gt;$D25,"FOUT",MATCH(AY25,OFFSET(Punten!$A$6,MATCH($D25,Punten!$A$7:$A$112,0),1,1,11),1)-1))</f>
        <v/>
      </c>
      <c r="AZ26" s="116" t="str">
        <f t="shared" ref="AZ26" si="490">IF(AY27&lt;$CG$25,"-",IF(AY27&gt;$CG$25,"+",IF(AY27=$CG$25,"+")))</f>
        <v>+</v>
      </c>
      <c r="BA26" s="100" t="str">
        <f ca="1">IF(BA25="","",IF(BA25&gt;$D25,"FOUT",MATCH(BA25,OFFSET(Punten!$A$6,MATCH($D25,Punten!$A$7:$A$112,0),1,1,11),1)-1))</f>
        <v/>
      </c>
      <c r="BB26" s="116" t="str">
        <f t="shared" ref="BB26" si="491">IF(BA27&lt;$CG$25,"-",IF(BA27&gt;$CG$25,"+",IF(BA27=$CG$25,"+")))</f>
        <v>+</v>
      </c>
      <c r="BC26" s="100" t="str">
        <f ca="1">IF(BC25="","",IF(BC25&gt;$D25,"FOUT",MATCH(BC25,OFFSET(Punten!$A$6,MATCH($D25,Punten!$A$7:$A$112,0),1,1,11),1)-1))</f>
        <v/>
      </c>
      <c r="BD26" s="116" t="str">
        <f t="shared" ref="BD26" si="492">IF(BC27&lt;$CG$25,"-",IF(BC27&gt;$CG$25,"+",IF(BC27=$CG$25,"+")))</f>
        <v>+</v>
      </c>
      <c r="BE26" s="100" t="str">
        <f ca="1">IF(BE25="","",IF(BE25&gt;$D25,"FOUT",MATCH(BE25,OFFSET(Punten!$A$6,MATCH($D25,Punten!$A$7:$A$112,0),1,1,11),1)-1))</f>
        <v/>
      </c>
      <c r="BF26" s="116" t="str">
        <f t="shared" ref="BF26" si="493">IF(BE27&lt;$CG$25,"-",IF(BE27&gt;$CG$25,"+",IF(BE27=$CG$25,"+")))</f>
        <v>+</v>
      </c>
      <c r="BG26" s="100" t="str">
        <f ca="1">IF(BG25="","",IF(BG25&gt;$D25,"FOUT",MATCH(BG25,OFFSET(Punten!$A$6,MATCH($D25,Punten!$A$7:$A$112,0),1,1,11),1)-1))</f>
        <v/>
      </c>
      <c r="BH26" s="116" t="str">
        <f t="shared" ref="BH26" si="494">IF(BG27&lt;$CG$25,"-",IF(BG27&gt;$CG$25,"+",IF(BG27=$CG$25,"+")))</f>
        <v>+</v>
      </c>
      <c r="BI26" s="100" t="str">
        <f ca="1">IF(BI25="","",IF(BI25&gt;$D25,"FOUT",MATCH(BI25,OFFSET(Punten!$A$6,MATCH($D25,Punten!$A$7:$A$112,0),1,1,11),1)-1))</f>
        <v/>
      </c>
      <c r="BJ26" s="116" t="str">
        <f t="shared" ref="BJ26" si="495">IF(BI27&lt;$CG$25,"-",IF(BI27&gt;$CG$25,"+",IF(BI27=$CG$25,"+")))</f>
        <v>+</v>
      </c>
      <c r="BK26" s="100" t="str">
        <f ca="1">IF(BK25="","",IF(BK25&gt;$D25,"FOUT",MATCH(BK25,OFFSET(Punten!$A$6,MATCH($D25,Punten!$A$7:$A$112,0),1,1,11),1)-1))</f>
        <v/>
      </c>
      <c r="BL26" s="116" t="str">
        <f t="shared" ref="BL26" si="496">IF(BK27&lt;$CG$25,"-",IF(BK27&gt;$CG$25,"+",IF(BK27=$CG$25,"+")))</f>
        <v>+</v>
      </c>
      <c r="BM26" s="100" t="str">
        <f ca="1">IF(BM25="","",IF(BM25&gt;$D25,"FOUT",MATCH(BM25,OFFSET(Punten!$A$6,MATCH($D25,Punten!$A$7:$A$112,0),1,1,11),1)-1))</f>
        <v/>
      </c>
      <c r="BN26" s="116" t="str">
        <f t="shared" ref="BN26" si="497">IF(BM27&lt;$CG$25,"-",IF(BM27&gt;$CG$25,"+",IF(BM27=$CG$25,"+")))</f>
        <v>+</v>
      </c>
      <c r="BO26" s="100" t="str">
        <f ca="1">IF(BO25="","",IF(BO25&gt;$D25,"FOUT",MATCH(BO25,OFFSET(Punten!$A$6,MATCH($D25,Punten!$A$7:$A$112,0),1,1,11),1)-1))</f>
        <v/>
      </c>
      <c r="BP26" s="116" t="str">
        <f t="shared" ref="BP26" si="498">IF(BO27&lt;$CG$25,"-",IF(BO27&gt;$CG$25,"+",IF(BO27=$CG$25,"+")))</f>
        <v>+</v>
      </c>
      <c r="BQ26" s="100" t="str">
        <f ca="1">IF(BQ25="","",IF(BQ25&gt;$D25,"FOUT",MATCH(BQ25,OFFSET(Punten!$A$6,MATCH($D25,Punten!$A$7:$A$112,0),1,1,11),1)-1))</f>
        <v/>
      </c>
      <c r="BR26" s="116" t="str">
        <f t="shared" ref="BR26" si="499">IF(BQ27&lt;$CG$25,"-",IF(BQ27&gt;$CG$25,"+",IF(BQ27=$CG$25,"+")))</f>
        <v>+</v>
      </c>
      <c r="BS26" s="100" t="str">
        <f ca="1">IF(BS25="","",IF(BS25&gt;$D25,"FOUT",MATCH(BS25,OFFSET(Punten!$A$6,MATCH($D25,Punten!$A$7:$A$112,0),1,1,11),1)-1))</f>
        <v/>
      </c>
      <c r="BT26" s="116" t="str">
        <f t="shared" ref="BT26" si="500">IF(BS27&lt;$CG$25,"-",IF(BS27&gt;$CG$25,"+",IF(BS27=$CG$25,"+")))</f>
        <v>+</v>
      </c>
      <c r="BU26" s="100" t="str">
        <f ca="1">IF(BU25="","",IF(BU25&gt;$D25,"FOUT",MATCH(BU25,OFFSET(Punten!$A$6,MATCH($D25,Punten!$A$7:$A$112,0),1,1,11),1)-1))</f>
        <v/>
      </c>
      <c r="BV26" s="116" t="str">
        <f t="shared" ref="BV26" si="501">IF(BU27&lt;$CG$25,"-",IF(BU27&gt;$CG$25,"+",IF(BU27=$CG$25,"+")))</f>
        <v>+</v>
      </c>
      <c r="BW26" s="100" t="str">
        <f ca="1">IF(BW25="","",IF(BW25&gt;$D25,"FOUT",MATCH(BW25,OFFSET(Punten!$A$6,MATCH($D25,Punten!$A$7:$A$112,0),1,1,11),1)-1))</f>
        <v/>
      </c>
      <c r="BX26" s="116" t="str">
        <f t="shared" ref="BX26" si="502">IF(BW27&lt;$CG$25,"-",IF(BW27&gt;$CG$25,"+",IF(BW27=$CG$25,"+")))</f>
        <v>+</v>
      </c>
      <c r="BY26" s="80"/>
      <c r="BZ26" s="149"/>
      <c r="CA26" s="150"/>
      <c r="CB26" s="152"/>
      <c r="CC26" s="152"/>
      <c r="CD26" s="152"/>
      <c r="CE26" s="160"/>
      <c r="CF26" s="152"/>
      <c r="CG26" s="160"/>
      <c r="CH26" s="167"/>
      <c r="CI26" s="158"/>
      <c r="CJ26" s="80"/>
      <c r="CK26" s="80"/>
      <c r="CL26" s="80"/>
      <c r="CM26" s="80"/>
      <c r="CN26" s="80"/>
      <c r="CO26" s="80"/>
      <c r="CP26" s="80"/>
      <c r="CQ26" s="80"/>
      <c r="CR26" s="80"/>
      <c r="CS26" s="80"/>
      <c r="CT26" s="80"/>
      <c r="CU26" s="80"/>
      <c r="CV26" s="80"/>
      <c r="CW26" s="80"/>
      <c r="CX26" s="80"/>
      <c r="CY26" s="80"/>
      <c r="CZ26" s="80"/>
      <c r="DA26" s="80"/>
      <c r="DB26" s="80"/>
    </row>
    <row r="27" spans="1:106" ht="13.5" customHeight="1">
      <c r="A27" s="84"/>
      <c r="B27" s="147"/>
      <c r="C27" s="148"/>
      <c r="D27" s="93">
        <f>IF(B25=0," ",VLOOKUP(B25,Spelers!$I$30:$S$66,7,FALSE))</f>
        <v>1.0900000000000001</v>
      </c>
      <c r="E27" s="89" t="str">
        <f t="shared" ref="E27" si="503">IF(F25=0," ",AVERAGE(E25/F25))</f>
        <v xml:space="preserve"> </v>
      </c>
      <c r="F27" s="90"/>
      <c r="G27" s="89" t="str">
        <f t="shared" ref="G27" si="504">IF(H25=0," ",AVERAGE(G25/H25))</f>
        <v xml:space="preserve"> </v>
      </c>
      <c r="H27" s="90"/>
      <c r="I27" s="89" t="str">
        <f t="shared" ref="I27" si="505">IF(J25=0," ",AVERAGE(I25/J25))</f>
        <v xml:space="preserve"> </v>
      </c>
      <c r="J27" s="90"/>
      <c r="K27" s="89" t="str">
        <f t="shared" ref="K27" si="506">IF(L25=0," ",AVERAGE(K25/L25))</f>
        <v xml:space="preserve"> </v>
      </c>
      <c r="L27" s="90"/>
      <c r="M27" s="89" t="str">
        <f t="shared" ref="M27" si="507">IF(N25=0," ",AVERAGE(M25/N25))</f>
        <v xml:space="preserve"> </v>
      </c>
      <c r="N27" s="90"/>
      <c r="O27" s="89" t="str">
        <f t="shared" ref="O27" si="508">IF(P25=0," ",AVERAGE(O25/P25))</f>
        <v xml:space="preserve"> </v>
      </c>
      <c r="P27" s="90"/>
      <c r="Q27" s="128"/>
      <c r="R27" s="129"/>
      <c r="S27" s="89" t="str">
        <f t="shared" ref="S27" si="509">IF(T25=0," ",AVERAGE(S25/T25))</f>
        <v xml:space="preserve"> </v>
      </c>
      <c r="T27" s="90"/>
      <c r="U27" s="89" t="str">
        <f t="shared" ref="U27" si="510">IF(V25=0," ",AVERAGE(U25/V25))</f>
        <v xml:space="preserve"> </v>
      </c>
      <c r="V27" s="90"/>
      <c r="W27" s="89" t="str">
        <f t="shared" ref="W27" si="511">IF(X25=0," ",AVERAGE(W25/X25))</f>
        <v xml:space="preserve"> </v>
      </c>
      <c r="X27" s="90"/>
      <c r="Y27" s="89" t="str">
        <f t="shared" ref="Y27" si="512">IF(Z25=0," ",AVERAGE(Y25/Z25))</f>
        <v xml:space="preserve"> </v>
      </c>
      <c r="Z27" s="90"/>
      <c r="AA27" s="89" t="str">
        <f t="shared" ref="AA27" si="513">IF(AB25=0," ",AVERAGE(AA25/AB25))</f>
        <v xml:space="preserve"> </v>
      </c>
      <c r="AB27" s="90"/>
      <c r="AC27" s="89" t="str">
        <f t="shared" ref="AC27" si="514">IF(AD25=0," ",AVERAGE(AC25/AD25))</f>
        <v xml:space="preserve"> </v>
      </c>
      <c r="AD27" s="90"/>
      <c r="AE27" s="89" t="str">
        <f t="shared" ref="AE27" si="515">IF(AF25=0," ",AVERAGE(AE25/AF25))</f>
        <v xml:space="preserve"> </v>
      </c>
      <c r="AF27" s="90"/>
      <c r="AG27" s="89" t="str">
        <f t="shared" ref="AG27" si="516">IF(AH25=0," ",AVERAGE(AG25/AH25))</f>
        <v xml:space="preserve"> </v>
      </c>
      <c r="AH27" s="90"/>
      <c r="AI27" s="89" t="str">
        <f t="shared" ref="AI27" si="517">IF(AJ25=0," ",AVERAGE(AI25/AJ25))</f>
        <v xml:space="preserve"> </v>
      </c>
      <c r="AJ27" s="90"/>
      <c r="AK27" s="89" t="str">
        <f t="shared" ref="AK27" si="518">IF(AL25=0," ",AVERAGE(AK25/AL25))</f>
        <v xml:space="preserve"> </v>
      </c>
      <c r="AL27" s="90"/>
      <c r="AM27" s="89" t="str">
        <f t="shared" ref="AM27" si="519">IF(AN25=0," ",AVERAGE(AM25/AN25))</f>
        <v xml:space="preserve"> </v>
      </c>
      <c r="AN27" s="90"/>
      <c r="AO27" s="89" t="str">
        <f t="shared" ref="AO27" si="520">IF(AP25=0," ",AVERAGE(AO25/AP25))</f>
        <v xml:space="preserve"> </v>
      </c>
      <c r="AP27" s="90"/>
      <c r="AQ27" s="89" t="str">
        <f t="shared" ref="AQ27" si="521">IF(AR25=0," ",AVERAGE(AQ25/AR25))</f>
        <v xml:space="preserve"> </v>
      </c>
      <c r="AR27" s="90"/>
      <c r="AS27" s="89" t="str">
        <f t="shared" ref="AS27" si="522">IF(AT25=0," ",AVERAGE(AS25/AT25))</f>
        <v xml:space="preserve"> </v>
      </c>
      <c r="AT27" s="90"/>
      <c r="AU27" s="89" t="str">
        <f t="shared" ref="AU27" si="523">IF(AV25=0," ",AVERAGE(AU25/AV25))</f>
        <v xml:space="preserve"> </v>
      </c>
      <c r="AV27" s="90"/>
      <c r="AW27" s="89" t="str">
        <f t="shared" ref="AW27" si="524">IF(AX25=0," ",AVERAGE(AW25/AX25))</f>
        <v xml:space="preserve"> </v>
      </c>
      <c r="AX27" s="90"/>
      <c r="AY27" s="89" t="str">
        <f t="shared" ref="AY27" si="525">IF(AZ25=0," ",AVERAGE(AY25/AZ25))</f>
        <v xml:space="preserve"> </v>
      </c>
      <c r="AZ27" s="90"/>
      <c r="BA27" s="89" t="str">
        <f t="shared" ref="BA27" si="526">IF(BB25=0," ",AVERAGE(BA25/BB25))</f>
        <v xml:space="preserve"> </v>
      </c>
      <c r="BB27" s="90"/>
      <c r="BC27" s="89" t="str">
        <f t="shared" ref="BC27" si="527">IF(BD25=0," ",AVERAGE(BC25/BD25))</f>
        <v xml:space="preserve"> </v>
      </c>
      <c r="BD27" s="90"/>
      <c r="BE27" s="89" t="str">
        <f t="shared" ref="BE27" si="528">IF(BF25=0," ",AVERAGE(BE25/BF25))</f>
        <v xml:space="preserve"> </v>
      </c>
      <c r="BF27" s="90"/>
      <c r="BG27" s="89" t="str">
        <f t="shared" ref="BG27" si="529">IF(BH25=0," ",AVERAGE(BG25/BH25))</f>
        <v xml:space="preserve"> </v>
      </c>
      <c r="BH27" s="90"/>
      <c r="BI27" s="89" t="str">
        <f t="shared" ref="BI27" si="530">IF(BJ25=0," ",AVERAGE(BI25/BJ25))</f>
        <v xml:space="preserve"> </v>
      </c>
      <c r="BJ27" s="90"/>
      <c r="BK27" s="89" t="str">
        <f t="shared" ref="BK27" si="531">IF(BL25=0," ",AVERAGE(BK25/BL25))</f>
        <v xml:space="preserve"> </v>
      </c>
      <c r="BL27" s="90"/>
      <c r="BM27" s="89" t="str">
        <f t="shared" ref="BM27" si="532">IF(BN25=0," ",AVERAGE(BM25/BN25))</f>
        <v xml:space="preserve"> </v>
      </c>
      <c r="BN27" s="90"/>
      <c r="BO27" s="89" t="str">
        <f t="shared" ref="BO27" si="533">IF(BP25=0," ",AVERAGE(BO25/BP25))</f>
        <v xml:space="preserve"> </v>
      </c>
      <c r="BP27" s="90"/>
      <c r="BQ27" s="89" t="str">
        <f t="shared" ref="BQ27" si="534">IF(BR25=0," ",AVERAGE(BQ25/BR25))</f>
        <v xml:space="preserve"> </v>
      </c>
      <c r="BR27" s="90"/>
      <c r="BS27" s="89" t="str">
        <f t="shared" ref="BS27" si="535">IF(BT25=0," ",AVERAGE(BS25/BT25))</f>
        <v xml:space="preserve"> </v>
      </c>
      <c r="BT27" s="90"/>
      <c r="BU27" s="89" t="str">
        <f t="shared" ref="BU27" si="536">IF(BV25=0," ",AVERAGE(BU25/BV25))</f>
        <v xml:space="preserve"> </v>
      </c>
      <c r="BV27" s="90"/>
      <c r="BW27" s="89" t="str">
        <f t="shared" ref="BW27" si="537">IF(BX25=0," ",AVERAGE(BW25/BX25))</f>
        <v xml:space="preserve"> </v>
      </c>
      <c r="BX27" s="90"/>
      <c r="BY27" s="80"/>
      <c r="BZ27" s="149"/>
      <c r="CA27" s="150"/>
      <c r="CB27" s="153"/>
      <c r="CC27" s="153"/>
      <c r="CD27" s="153"/>
      <c r="CE27" s="161"/>
      <c r="CF27" s="153"/>
      <c r="CG27" s="161"/>
      <c r="CH27" s="168"/>
      <c r="CI27" s="158"/>
      <c r="CJ27" s="80"/>
      <c r="CK27" s="80"/>
      <c r="CL27" s="80"/>
      <c r="CM27" s="80"/>
      <c r="CN27" s="80"/>
      <c r="CO27" s="80"/>
      <c r="CP27" s="80"/>
      <c r="CQ27" s="80"/>
      <c r="CR27" s="80"/>
      <c r="CS27" s="80"/>
      <c r="CT27" s="80"/>
      <c r="CU27" s="80"/>
      <c r="CV27" s="80"/>
      <c r="CW27" s="80"/>
      <c r="CX27" s="80"/>
      <c r="CY27" s="80"/>
      <c r="CZ27" s="80"/>
      <c r="DA27" s="80"/>
      <c r="DB27" s="80"/>
    </row>
    <row r="28" spans="1:106" ht="13.5" customHeight="1">
      <c r="A28" s="79"/>
      <c r="B28" s="143" t="s">
        <v>131</v>
      </c>
      <c r="C28" s="144"/>
      <c r="D28" s="118">
        <f>IF(B28=0,"",VLOOKUP(B28,Spelers!$I$30:$S$66,10,FALSE))</f>
        <v>26</v>
      </c>
      <c r="E28" s="87"/>
      <c r="F28" s="88"/>
      <c r="G28" s="87"/>
      <c r="H28" s="88"/>
      <c r="I28" s="87"/>
      <c r="J28" s="88"/>
      <c r="K28" s="87"/>
      <c r="L28" s="88"/>
      <c r="M28" s="87"/>
      <c r="N28" s="88"/>
      <c r="O28" s="87"/>
      <c r="P28" s="88"/>
      <c r="Q28" s="87"/>
      <c r="R28" s="88"/>
      <c r="S28" s="124"/>
      <c r="T28" s="125"/>
      <c r="U28" s="87"/>
      <c r="V28" s="88"/>
      <c r="W28" s="87"/>
      <c r="X28" s="88"/>
      <c r="Y28" s="87"/>
      <c r="Z28" s="88"/>
      <c r="AA28" s="87"/>
      <c r="AB28" s="88"/>
      <c r="AC28" s="87"/>
      <c r="AD28" s="88"/>
      <c r="AE28" s="87"/>
      <c r="AF28" s="88"/>
      <c r="AG28" s="87"/>
      <c r="AH28" s="88"/>
      <c r="AI28" s="87"/>
      <c r="AJ28" s="88"/>
      <c r="AK28" s="87"/>
      <c r="AL28" s="88"/>
      <c r="AM28" s="87"/>
      <c r="AN28" s="88"/>
      <c r="AO28" s="87"/>
      <c r="AP28" s="88"/>
      <c r="AQ28" s="87"/>
      <c r="AR28" s="88"/>
      <c r="AS28" s="87"/>
      <c r="AT28" s="88"/>
      <c r="AU28" s="87"/>
      <c r="AV28" s="88"/>
      <c r="AW28" s="87"/>
      <c r="AX28" s="88"/>
      <c r="AY28" s="87"/>
      <c r="AZ28" s="88"/>
      <c r="BA28" s="87"/>
      <c r="BB28" s="88"/>
      <c r="BC28" s="87"/>
      <c r="BD28" s="88"/>
      <c r="BE28" s="87"/>
      <c r="BF28" s="88"/>
      <c r="BG28" s="87"/>
      <c r="BH28" s="88"/>
      <c r="BI28" s="87"/>
      <c r="BJ28" s="88"/>
      <c r="BK28" s="87"/>
      <c r="BL28" s="88"/>
      <c r="BM28" s="87"/>
      <c r="BN28" s="88"/>
      <c r="BO28" s="87"/>
      <c r="BP28" s="88"/>
      <c r="BQ28" s="87"/>
      <c r="BR28" s="88"/>
      <c r="BS28" s="87"/>
      <c r="BT28" s="88"/>
      <c r="BU28" s="87"/>
      <c r="BV28" s="88"/>
      <c r="BW28" s="87"/>
      <c r="BX28" s="88"/>
      <c r="BY28" s="80"/>
      <c r="BZ28" s="149">
        <f t="shared" ref="BZ28" ca="1" si="538">CI28</f>
        <v>5.0002800000000001</v>
      </c>
      <c r="CA28" s="150" t="str">
        <f t="shared" ref="CA28" si="539">B28</f>
        <v>Ben</v>
      </c>
      <c r="CB28" s="151">
        <f t="shared" ref="CB28" si="540">COUNT(E28,G28,I28,K28,M28,O28,Q28,S28,U28,W28,Y28,AA28,AC28,AE28,AG28,AI28,AK28,AM28,AO28,AQ28,AS28,AU28,AW28,AY28,BA28,BC28,BE28,BG28,BI28,BK28,BM28,BO28,BQ28,BS28,BU28,BW28)</f>
        <v>0</v>
      </c>
      <c r="CC28" s="151">
        <f t="shared" ref="CC28" si="541">SUM(E28,G28,I28,K28,M28,O28,Q28,S28,U28,W28,Y28,AA28,AC28,AE28,AG28,AI28,AK28,AM28,AO28,AQ28,AS28,AU28,AW28,AY28,BA28,BC28,BE28,BG28,BI28,BK28,BM28,BO28,BQ28,BS28,BU28,BW28)</f>
        <v>0</v>
      </c>
      <c r="CD28" s="151">
        <f t="shared" ref="CD28" si="542">SUM(F28,H28,J28,L28,N28,P28,R28,T28,V28,X28,Z28,AB28,AD28,AF28,AH28,AJ28,AL28,AN28,AP28,AR28,AT28,AV28,AX28,AZ28,BB28,BD28,BF28,BH28,BJ28,BL28,BN28,BP28,BR28,BT28,BV28,BX28)</f>
        <v>0</v>
      </c>
      <c r="CE28" s="159" t="str">
        <f t="shared" ref="CE28" si="543">IF(CD28=0,"0",AVERAGE(CC28/CD28))</f>
        <v>0</v>
      </c>
      <c r="CF28" s="151">
        <f t="shared" ref="CF28" si="544">MAX(F30,H30,J30,L30,N30,P30,R30,T30,V30,X30,Z30,AB30,AD30,AF30,AH30,AJ30,AL30,AN30,AP30,AR30,AT30,AV30,AX30,AZ30,BB30,BD30,BF30,BH30,BJ30,BL30,BN30,BP30,BR30,BT30,BV30,BX30)</f>
        <v>0</v>
      </c>
      <c r="CG28" s="159">
        <f>IF(B28=0,"10",VLOOKUP(B28,Spelers!$I$30:$S$66,7,FALSE))</f>
        <v>1.32</v>
      </c>
      <c r="CH28" s="166">
        <f t="shared" ref="CH28" ca="1" si="545">SUM(E29,G29,I29,K29,M29,O29,Q29,S29,U29,W29,Y29,AA29,AC29,AE29,AG29,AI29,AK29,AM29,AO29,AQ29,AS29,AU29,AW29,AY29,BA29,BC29,BE29,BG29,BI29,BK29,BM29,BO29,BQ29,BS29,BU29,BW29)</f>
        <v>0</v>
      </c>
      <c r="CI28" s="158">
        <f t="shared" ref="CI28" ca="1" si="546">IF(ISNUMBER(CH28),RANK(CH28,$CH$7:$CH$114)+0.00001*ROW())</f>
        <v>5.0002800000000001</v>
      </c>
      <c r="CJ28" s="80"/>
      <c r="CK28" s="80"/>
      <c r="CL28" s="80"/>
      <c r="CM28" s="80"/>
      <c r="CN28" s="80"/>
      <c r="CO28" s="80"/>
      <c r="CP28" s="80"/>
      <c r="CQ28" s="80"/>
      <c r="CR28" s="80"/>
      <c r="CS28" s="80"/>
      <c r="CT28" s="80"/>
      <c r="CU28" s="80"/>
      <c r="CV28" s="80"/>
      <c r="CW28" s="80"/>
      <c r="CX28" s="80"/>
      <c r="CY28" s="80"/>
      <c r="CZ28" s="80"/>
      <c r="DA28" s="80"/>
      <c r="DB28" s="80"/>
    </row>
    <row r="29" spans="1:106" ht="13.5" customHeight="1">
      <c r="A29" s="84">
        <v>8</v>
      </c>
      <c r="B29" s="145"/>
      <c r="C29" s="146"/>
      <c r="D29" s="118"/>
      <c r="E29" s="100" t="str">
        <f ca="1">IF(E28="","",IF(E28&gt;$D28,"FOUT",MATCH(E28,OFFSET(Punten!$A$6,MATCH($D28,Punten!$A$7:$A$112,0),1,1,11),1)-1))</f>
        <v/>
      </c>
      <c r="F29" s="116" t="str">
        <f>IF(E30&lt;$CG$28,"-",IF(E30&gt;$CG$28,"+",IF(E30=$CG$28,"+")))</f>
        <v>+</v>
      </c>
      <c r="G29" s="100" t="str">
        <f ca="1">IF(G28="","",IF(G28&gt;$D28,"FOUT",MATCH(G28,OFFSET(Punten!$A$6,MATCH($D28,Punten!$A$7:$A$112,0),1,1,11),1)-1))</f>
        <v/>
      </c>
      <c r="H29" s="116" t="str">
        <f t="shared" ref="H29" si="547">IF(G30&lt;$CG$28,"-",IF(G30&gt;$CG$28,"+",IF(G30=$CG$28,"+")))</f>
        <v>+</v>
      </c>
      <c r="I29" s="100" t="str">
        <f ca="1">IF(I28="","",IF(I28&gt;$D28,"FOUT",MATCH(I28,OFFSET(Punten!$A$6,MATCH($D28,Punten!$A$7:$A$112,0),1,1,11),1)-1))</f>
        <v/>
      </c>
      <c r="J29" s="116" t="str">
        <f t="shared" ref="J29" si="548">IF(I30&lt;$CG$28,"-",IF(I30&gt;$CG$28,"+",IF(I30=$CG$28,"+")))</f>
        <v>+</v>
      </c>
      <c r="K29" s="100" t="str">
        <f ca="1">IF(K28="","",IF(K28&gt;$D28,"FOUT",MATCH(K28,OFFSET(Punten!$A$6,MATCH($D28,Punten!$A$7:$A$112,0),1,1,11),1)-1))</f>
        <v/>
      </c>
      <c r="L29" s="116" t="str">
        <f t="shared" ref="L29" si="549">IF(K30&lt;$CG$28,"-",IF(K30&gt;$CG$28,"+",IF(K30=$CG$28,"+")))</f>
        <v>+</v>
      </c>
      <c r="M29" s="100" t="str">
        <f ca="1">IF(M28="","",IF(M28&gt;$D28,"FOUT",MATCH(M28,OFFSET(Punten!$A$6,MATCH($D28,Punten!$A$7:$A$112,0),1,1,11),1)-1))</f>
        <v/>
      </c>
      <c r="N29" s="116" t="str">
        <f t="shared" ref="N29" si="550">IF(M30&lt;$CG$28,"-",IF(M30&gt;$CG$28,"+",IF(M30=$CG$28,"+")))</f>
        <v>+</v>
      </c>
      <c r="O29" s="100" t="str">
        <f ca="1">IF(O28="","",IF(O28&gt;$D28,"FOUT",MATCH(O28,OFFSET(Punten!$A$6,MATCH($D28,Punten!$A$7:$A$112,0),1,1,11),1)-1))</f>
        <v/>
      </c>
      <c r="P29" s="116" t="str">
        <f t="shared" ref="P29" si="551">IF(O30&lt;$CG$28,"-",IF(O30&gt;$CG$28,"+",IF(O30=$CG$28,"+")))</f>
        <v>+</v>
      </c>
      <c r="Q29" s="100" t="str">
        <f ca="1">IF(Q28="","",IF(Q28&gt;$D28,"FOUT",MATCH(Q28,OFFSET(Punten!$A$6,MATCH($D28,Punten!$A$7:$A$112,0),1,1,11),1)-1))</f>
        <v/>
      </c>
      <c r="R29" s="116" t="str">
        <f t="shared" ref="R29" si="552">IF(Q30&lt;$CG$28,"-",IF(Q30&gt;$CG$28,"+",IF(Q30=$CG$28,"+")))</f>
        <v>+</v>
      </c>
      <c r="S29" s="126"/>
      <c r="T29" s="127"/>
      <c r="U29" s="100" t="str">
        <f ca="1">IF(U28="","",IF(U28&gt;$D28,"FOUT",MATCH(U28,OFFSET(Punten!$A$6,MATCH($D28,Punten!$A$7:$A$112,0),1,1,11),1)-1))</f>
        <v/>
      </c>
      <c r="V29" s="116" t="str">
        <f t="shared" ref="V29" si="553">IF(U30&lt;$CG$28,"-",IF(U30&gt;$CG$28,"+",IF(U30=$CG$28,"+")))</f>
        <v>+</v>
      </c>
      <c r="W29" s="100" t="str">
        <f ca="1">IF(W28="","",IF(W28&gt;$D28,"FOUT",MATCH(W28,OFFSET(Punten!$A$6,MATCH($D28,Punten!$A$7:$A$112,0),1,1,11),1)-1))</f>
        <v/>
      </c>
      <c r="X29" s="116" t="str">
        <f t="shared" ref="X29" si="554">IF(W30&lt;$CG$28,"-",IF(W30&gt;$CG$28,"+",IF(W30=$CG$28,"+")))</f>
        <v>+</v>
      </c>
      <c r="Y29" s="100" t="str">
        <f ca="1">IF(Y28="","",IF(Y28&gt;$D28,"FOUT",MATCH(Y28,OFFSET(Punten!$A$6,MATCH($D28,Punten!$A$7:$A$112,0),1,1,11),1)-1))</f>
        <v/>
      </c>
      <c r="Z29" s="116" t="str">
        <f t="shared" ref="Z29" si="555">IF(Y30&lt;$CG$28,"-",IF(Y30&gt;$CG$28,"+",IF(Y30=$CG$28,"+")))</f>
        <v>+</v>
      </c>
      <c r="AA29" s="100" t="str">
        <f ca="1">IF(AA28="","",IF(AA28&gt;$D28,"FOUT",MATCH(AA28,OFFSET(Punten!$A$6,MATCH($D28,Punten!$A$7:$A$112,0),1,1,11),1)-1))</f>
        <v/>
      </c>
      <c r="AB29" s="116" t="str">
        <f t="shared" ref="AB29" si="556">IF(AA30&lt;$CG$28,"-",IF(AA30&gt;$CG$28,"+",IF(AA30=$CG$28,"+")))</f>
        <v>+</v>
      </c>
      <c r="AC29" s="100" t="str">
        <f ca="1">IF(AC28="","",IF(AC28&gt;$D28,"FOUT",MATCH(AC28,OFFSET(Punten!$A$6,MATCH($D28,Punten!$A$7:$A$112,0),1,1,11),1)-1))</f>
        <v/>
      </c>
      <c r="AD29" s="116" t="str">
        <f t="shared" ref="AD29" si="557">IF(AC30&lt;$CG$28,"-",IF(AC30&gt;$CG$28,"+",IF(AC30=$CG$28,"+")))</f>
        <v>+</v>
      </c>
      <c r="AE29" s="100" t="str">
        <f ca="1">IF(AE28="","",IF(AE28&gt;$D28,"FOUT",MATCH(AE28,OFFSET(Punten!$A$6,MATCH($D28,Punten!$A$7:$A$112,0),1,1,11),1)-1))</f>
        <v/>
      </c>
      <c r="AF29" s="116" t="str">
        <f t="shared" ref="AF29" si="558">IF(AE30&lt;$CG$28,"-",IF(AE30&gt;$CG$28,"+",IF(AE30=$CG$28,"+")))</f>
        <v>+</v>
      </c>
      <c r="AG29" s="100" t="str">
        <f ca="1">IF(AG28="","",IF(AG28&gt;$D28,"FOUT",MATCH(AG28,OFFSET(Punten!$A$6,MATCH($D28,Punten!$A$7:$A$112,0),1,1,11),1)-1))</f>
        <v/>
      </c>
      <c r="AH29" s="116" t="str">
        <f t="shared" ref="AH29" si="559">IF(AG30&lt;$CG$28,"-",IF(AG30&gt;$CG$28,"+",IF(AG30=$CG$28,"+")))</f>
        <v>+</v>
      </c>
      <c r="AI29" s="100" t="str">
        <f ca="1">IF(AI28="","",IF(AI28&gt;$D28,"FOUT",MATCH(AI28,OFFSET(Punten!$A$6,MATCH($D28,Punten!$A$7:$A$112,0),1,1,11),1)-1))</f>
        <v/>
      </c>
      <c r="AJ29" s="116" t="str">
        <f t="shared" ref="AJ29" si="560">IF(AI30&lt;$CG$28,"-",IF(AI30&gt;$CG$28,"+",IF(AI30=$CG$28,"+")))</f>
        <v>+</v>
      </c>
      <c r="AK29" s="100" t="str">
        <f ca="1">IF(AK28="","",IF(AK28&gt;$D28,"FOUT",MATCH(AK28,OFFSET(Punten!$A$6,MATCH($D28,Punten!$A$7:$A$112,0),1,1,11),1)-1))</f>
        <v/>
      </c>
      <c r="AL29" s="116" t="str">
        <f t="shared" ref="AL29" si="561">IF(AK30&lt;$CG$28,"-",IF(AK30&gt;$CG$28,"+",IF(AK30=$CG$28,"+")))</f>
        <v>+</v>
      </c>
      <c r="AM29" s="100" t="str">
        <f ca="1">IF(AM28="","",IF(AM28&gt;$D28,"FOUT",MATCH(AM28,OFFSET(Punten!$A$6,MATCH($D28,Punten!$A$7:$A$112,0),1,1,11),1)-1))</f>
        <v/>
      </c>
      <c r="AN29" s="116" t="str">
        <f t="shared" ref="AN29" si="562">IF(AM30&lt;$CG$28,"-",IF(AM30&gt;$CG$28,"+",IF(AM30=$CG$28,"+")))</f>
        <v>+</v>
      </c>
      <c r="AO29" s="100" t="str">
        <f ca="1">IF(AO28="","",IF(AO28&gt;$D28,"FOUT",MATCH(AO28,OFFSET(Punten!$A$6,MATCH($D28,Punten!$A$7:$A$112,0),1,1,11),1)-1))</f>
        <v/>
      </c>
      <c r="AP29" s="116" t="str">
        <f t="shared" ref="AP29" si="563">IF(AO30&lt;$CG$28,"-",IF(AO30&gt;$CG$28,"+",IF(AO30=$CG$28,"+")))</f>
        <v>+</v>
      </c>
      <c r="AQ29" s="100" t="str">
        <f ca="1">IF(AQ28="","",IF(AQ28&gt;$D28,"FOUT",MATCH(AQ28,OFFSET(Punten!$A$6,MATCH($D28,Punten!$A$7:$A$112,0),1,1,11),1)-1))</f>
        <v/>
      </c>
      <c r="AR29" s="116" t="str">
        <f t="shared" ref="AR29" si="564">IF(AQ30&lt;$CG$28,"-",IF(AQ30&gt;$CG$28,"+",IF(AQ30=$CG$28,"+")))</f>
        <v>+</v>
      </c>
      <c r="AS29" s="100" t="str">
        <f ca="1">IF(AS28="","",IF(AS28&gt;$D28,"FOUT",MATCH(AS28,OFFSET(Punten!$A$6,MATCH($D28,Punten!$A$7:$A$112,0),1,1,11),1)-1))</f>
        <v/>
      </c>
      <c r="AT29" s="116" t="str">
        <f t="shared" ref="AT29" si="565">IF(AS30&lt;$CG$28,"-",IF(AS30&gt;$CG$28,"+",IF(AS30=$CG$28,"+")))</f>
        <v>+</v>
      </c>
      <c r="AU29" s="100" t="str">
        <f ca="1">IF(AU28="","",IF(AU28&gt;$D28,"FOUT",MATCH(AU28,OFFSET(Punten!$A$6,MATCH($D28,Punten!$A$7:$A$112,0),1,1,11),1)-1))</f>
        <v/>
      </c>
      <c r="AV29" s="116" t="str">
        <f t="shared" ref="AV29" si="566">IF(AU30&lt;$CG$28,"-",IF(AU30&gt;$CG$28,"+",IF(AU30=$CG$28,"+")))</f>
        <v>+</v>
      </c>
      <c r="AW29" s="100" t="str">
        <f ca="1">IF(AW28="","",IF(AW28&gt;$D28,"FOUT",MATCH(AW28,OFFSET(Punten!$A$6,MATCH($D28,Punten!$A$7:$A$112,0),1,1,11),1)-1))</f>
        <v/>
      </c>
      <c r="AX29" s="116" t="str">
        <f t="shared" ref="AX29" si="567">IF(AW30&lt;$CG$28,"-",IF(AW30&gt;$CG$28,"+",IF(AW30=$CG$28,"+")))</f>
        <v>+</v>
      </c>
      <c r="AY29" s="100" t="str">
        <f ca="1">IF(AY28="","",IF(AY28&gt;$D28,"FOUT",MATCH(AY28,OFFSET(Punten!$A$6,MATCH($D28,Punten!$A$7:$A$112,0),1,1,11),1)-1))</f>
        <v/>
      </c>
      <c r="AZ29" s="116" t="str">
        <f t="shared" ref="AZ29" si="568">IF(AY30&lt;$CG$28,"-",IF(AY30&gt;$CG$28,"+",IF(AY30=$CG$28,"+")))</f>
        <v>+</v>
      </c>
      <c r="BA29" s="100" t="str">
        <f ca="1">IF(BA28="","",IF(BA28&gt;$D28,"FOUT",MATCH(BA28,OFFSET(Punten!$A$6,MATCH($D28,Punten!$A$7:$A$112,0),1,1,11),1)-1))</f>
        <v/>
      </c>
      <c r="BB29" s="116" t="str">
        <f t="shared" ref="BB29" si="569">IF(BA30&lt;$CG$28,"-",IF(BA30&gt;$CG$28,"+",IF(BA30=$CG$28,"+")))</f>
        <v>+</v>
      </c>
      <c r="BC29" s="100" t="str">
        <f ca="1">IF(BC28="","",IF(BC28&gt;$D28,"FOUT",MATCH(BC28,OFFSET(Punten!$A$6,MATCH($D28,Punten!$A$7:$A$112,0),1,1,11),1)-1))</f>
        <v/>
      </c>
      <c r="BD29" s="116" t="str">
        <f t="shared" ref="BD29" si="570">IF(BC30&lt;$CG$28,"-",IF(BC30&gt;$CG$28,"+",IF(BC30=$CG$28,"+")))</f>
        <v>+</v>
      </c>
      <c r="BE29" s="100" t="str">
        <f ca="1">IF(BE28="","",IF(BE28&gt;$D28,"FOUT",MATCH(BE28,OFFSET(Punten!$A$6,MATCH($D28,Punten!$A$7:$A$112,0),1,1,11),1)-1))</f>
        <v/>
      </c>
      <c r="BF29" s="116" t="str">
        <f t="shared" ref="BF29" si="571">IF(BE30&lt;$CG$28,"-",IF(BE30&gt;$CG$28,"+",IF(BE30=$CG$28,"+")))</f>
        <v>+</v>
      </c>
      <c r="BG29" s="100" t="str">
        <f ca="1">IF(BG28="","",IF(BG28&gt;$D28,"FOUT",MATCH(BG28,OFFSET(Punten!$A$6,MATCH($D28,Punten!$A$7:$A$112,0),1,1,11),1)-1))</f>
        <v/>
      </c>
      <c r="BH29" s="116" t="str">
        <f t="shared" ref="BH29" si="572">IF(BG30&lt;$CG$28,"-",IF(BG30&gt;$CG$28,"+",IF(BG30=$CG$28,"+")))</f>
        <v>+</v>
      </c>
      <c r="BI29" s="100" t="str">
        <f ca="1">IF(BI28="","",IF(BI28&gt;$D28,"FOUT",MATCH(BI28,OFFSET(Punten!$A$6,MATCH($D28,Punten!$A$7:$A$112,0),1,1,11),1)-1))</f>
        <v/>
      </c>
      <c r="BJ29" s="116" t="str">
        <f t="shared" ref="BJ29" si="573">IF(BI30&lt;$CG$28,"-",IF(BI30&gt;$CG$28,"+",IF(BI30=$CG$28,"+")))</f>
        <v>+</v>
      </c>
      <c r="BK29" s="100" t="str">
        <f ca="1">IF(BK28="","",IF(BK28&gt;$D28,"FOUT",MATCH(BK28,OFFSET(Punten!$A$6,MATCH($D28,Punten!$A$7:$A$112,0),1,1,11),1)-1))</f>
        <v/>
      </c>
      <c r="BL29" s="116" t="str">
        <f t="shared" ref="BL29" si="574">IF(BK30&lt;$CG$28,"-",IF(BK30&gt;$CG$28,"+",IF(BK30=$CG$28,"+")))</f>
        <v>+</v>
      </c>
      <c r="BM29" s="100" t="str">
        <f ca="1">IF(BM28="","",IF(BM28&gt;$D28,"FOUT",MATCH(BM28,OFFSET(Punten!$A$6,MATCH($D28,Punten!$A$7:$A$112,0),1,1,11),1)-1))</f>
        <v/>
      </c>
      <c r="BN29" s="116" t="str">
        <f t="shared" ref="BN29" si="575">IF(BM30&lt;$CG$28,"-",IF(BM30&gt;$CG$28,"+",IF(BM30=$CG$28,"+")))</f>
        <v>+</v>
      </c>
      <c r="BO29" s="100" t="str">
        <f ca="1">IF(BO28="","",IF(BO28&gt;$D28,"FOUT",MATCH(BO28,OFFSET(Punten!$A$6,MATCH($D28,Punten!$A$7:$A$112,0),1,1,11),1)-1))</f>
        <v/>
      </c>
      <c r="BP29" s="116" t="str">
        <f t="shared" ref="BP29" si="576">IF(BO30&lt;$CG$28,"-",IF(BO30&gt;$CG$28,"+",IF(BO30=$CG$28,"+")))</f>
        <v>+</v>
      </c>
      <c r="BQ29" s="100" t="str">
        <f ca="1">IF(BQ28="","",IF(BQ28&gt;$D28,"FOUT",MATCH(BQ28,OFFSET(Punten!$A$6,MATCH($D28,Punten!$A$7:$A$112,0),1,1,11),1)-1))</f>
        <v/>
      </c>
      <c r="BR29" s="116" t="str">
        <f t="shared" ref="BR29" si="577">IF(BQ30&lt;$CG$28,"-",IF(BQ30&gt;$CG$28,"+",IF(BQ30=$CG$28,"+")))</f>
        <v>+</v>
      </c>
      <c r="BS29" s="100" t="str">
        <f ca="1">IF(BS28="","",IF(BS28&gt;$D28,"FOUT",MATCH(BS28,OFFSET(Punten!$A$6,MATCH($D28,Punten!$A$7:$A$112,0),1,1,11),1)-1))</f>
        <v/>
      </c>
      <c r="BT29" s="116" t="str">
        <f t="shared" ref="BT29" si="578">IF(BS30&lt;$CG$28,"-",IF(BS30&gt;$CG$28,"+",IF(BS30=$CG$28,"+")))</f>
        <v>+</v>
      </c>
      <c r="BU29" s="100" t="str">
        <f ca="1">IF(BU28="","",IF(BU28&gt;$D28,"FOUT",MATCH(BU28,OFFSET(Punten!$A$6,MATCH($D28,Punten!$A$7:$A$112,0),1,1,11),1)-1))</f>
        <v/>
      </c>
      <c r="BV29" s="116" t="str">
        <f t="shared" ref="BV29" si="579">IF(BU30&lt;$CG$28,"-",IF(BU30&gt;$CG$28,"+",IF(BU30=$CG$28,"+")))</f>
        <v>+</v>
      </c>
      <c r="BW29" s="100" t="str">
        <f ca="1">IF(BW28="","",IF(BW28&gt;$D28,"FOUT",MATCH(BW28,OFFSET(Punten!$A$6,MATCH($D28,Punten!$A$7:$A$112,0),1,1,11),1)-1))</f>
        <v/>
      </c>
      <c r="BX29" s="116" t="str">
        <f t="shared" ref="BX29" si="580">IF(BW30&lt;$CG$28,"-",IF(BW30&gt;$CG$28,"+",IF(BW30=$CG$28,"+")))</f>
        <v>+</v>
      </c>
      <c r="BY29" s="80"/>
      <c r="BZ29" s="149"/>
      <c r="CA29" s="150"/>
      <c r="CB29" s="152"/>
      <c r="CC29" s="152"/>
      <c r="CD29" s="152"/>
      <c r="CE29" s="160"/>
      <c r="CF29" s="152"/>
      <c r="CG29" s="160"/>
      <c r="CH29" s="167"/>
      <c r="CI29" s="158"/>
      <c r="CJ29" s="80"/>
      <c r="CK29" s="80"/>
      <c r="CL29" s="80"/>
      <c r="CM29" s="80"/>
      <c r="CN29" s="80"/>
      <c r="CO29" s="80"/>
      <c r="CP29" s="80"/>
      <c r="CQ29" s="80"/>
      <c r="CR29" s="80"/>
      <c r="CS29" s="80"/>
      <c r="CT29" s="80"/>
      <c r="CU29" s="80"/>
      <c r="CV29" s="80"/>
      <c r="CW29" s="80"/>
      <c r="CX29" s="80"/>
      <c r="CY29" s="80"/>
      <c r="CZ29" s="80"/>
      <c r="DA29" s="80"/>
      <c r="DB29" s="80"/>
    </row>
    <row r="30" spans="1:106" ht="13.5" customHeight="1">
      <c r="A30" s="79"/>
      <c r="B30" s="147"/>
      <c r="C30" s="148"/>
      <c r="D30" s="93">
        <f>IF(B28=0," ",VLOOKUP(B28,Spelers!$I$30:$S$66,7,FALSE))</f>
        <v>1.32</v>
      </c>
      <c r="E30" s="89" t="str">
        <f t="shared" ref="E30" si="581">IF(F28=0," ",AVERAGE(E28/F28))</f>
        <v xml:space="preserve"> </v>
      </c>
      <c r="F30" s="90"/>
      <c r="G30" s="89" t="str">
        <f t="shared" ref="G30" si="582">IF(H28=0," ",AVERAGE(G28/H28))</f>
        <v xml:space="preserve"> </v>
      </c>
      <c r="H30" s="90"/>
      <c r="I30" s="89" t="str">
        <f t="shared" ref="I30" si="583">IF(J28=0," ",AVERAGE(I28/J28))</f>
        <v xml:space="preserve"> </v>
      </c>
      <c r="J30" s="90"/>
      <c r="K30" s="89" t="str">
        <f t="shared" ref="K30" si="584">IF(L28=0," ",AVERAGE(K28/L28))</f>
        <v xml:space="preserve"> </v>
      </c>
      <c r="L30" s="90"/>
      <c r="M30" s="89" t="str">
        <f t="shared" ref="M30" si="585">IF(N28=0," ",AVERAGE(M28/N28))</f>
        <v xml:space="preserve"> </v>
      </c>
      <c r="N30" s="90"/>
      <c r="O30" s="89" t="str">
        <f t="shared" ref="O30" si="586">IF(P28=0," ",AVERAGE(O28/P28))</f>
        <v xml:space="preserve"> </v>
      </c>
      <c r="P30" s="90"/>
      <c r="Q30" s="89" t="str">
        <f t="shared" ref="Q30" si="587">IF(R28=0," ",AVERAGE(Q28/R28))</f>
        <v xml:space="preserve"> </v>
      </c>
      <c r="R30" s="90"/>
      <c r="S30" s="128"/>
      <c r="T30" s="129"/>
      <c r="U30" s="89" t="str">
        <f t="shared" ref="U30" si="588">IF(V28=0," ",AVERAGE(U28/V28))</f>
        <v xml:space="preserve"> </v>
      </c>
      <c r="V30" s="90"/>
      <c r="W30" s="89" t="str">
        <f t="shared" ref="W30" si="589">IF(X28=0," ",AVERAGE(W28/X28))</f>
        <v xml:space="preserve"> </v>
      </c>
      <c r="X30" s="90"/>
      <c r="Y30" s="89" t="str">
        <f t="shared" ref="Y30" si="590">IF(Z28=0," ",AVERAGE(Y28/Z28))</f>
        <v xml:space="preserve"> </v>
      </c>
      <c r="Z30" s="90"/>
      <c r="AA30" s="89" t="str">
        <f t="shared" ref="AA30" si="591">IF(AB28=0," ",AVERAGE(AA28/AB28))</f>
        <v xml:space="preserve"> </v>
      </c>
      <c r="AB30" s="90"/>
      <c r="AC30" s="89" t="str">
        <f t="shared" ref="AC30" si="592">IF(AD28=0," ",AVERAGE(AC28/AD28))</f>
        <v xml:space="preserve"> </v>
      </c>
      <c r="AD30" s="90"/>
      <c r="AE30" s="89" t="str">
        <f t="shared" ref="AE30" si="593">IF(AF28=0," ",AVERAGE(AE28/AF28))</f>
        <v xml:space="preserve"> </v>
      </c>
      <c r="AF30" s="90"/>
      <c r="AG30" s="89" t="str">
        <f t="shared" ref="AG30" si="594">IF(AH28=0," ",AVERAGE(AG28/AH28))</f>
        <v xml:space="preserve"> </v>
      </c>
      <c r="AH30" s="90"/>
      <c r="AI30" s="89" t="str">
        <f t="shared" ref="AI30" si="595">IF(AJ28=0," ",AVERAGE(AI28/AJ28))</f>
        <v xml:space="preserve"> </v>
      </c>
      <c r="AJ30" s="90"/>
      <c r="AK30" s="89" t="str">
        <f t="shared" ref="AK30" si="596">IF(AL28=0," ",AVERAGE(AK28/AL28))</f>
        <v xml:space="preserve"> </v>
      </c>
      <c r="AL30" s="90"/>
      <c r="AM30" s="89" t="str">
        <f t="shared" ref="AM30" si="597">IF(AN28=0," ",AVERAGE(AM28/AN28))</f>
        <v xml:space="preserve"> </v>
      </c>
      <c r="AN30" s="90"/>
      <c r="AO30" s="89" t="str">
        <f t="shared" ref="AO30" si="598">IF(AP28=0," ",AVERAGE(AO28/AP28))</f>
        <v xml:space="preserve"> </v>
      </c>
      <c r="AP30" s="90"/>
      <c r="AQ30" s="89" t="str">
        <f t="shared" ref="AQ30" si="599">IF(AR28=0," ",AVERAGE(AQ28/AR28))</f>
        <v xml:space="preserve"> </v>
      </c>
      <c r="AR30" s="90"/>
      <c r="AS30" s="89" t="str">
        <f t="shared" ref="AS30" si="600">IF(AT28=0," ",AVERAGE(AS28/AT28))</f>
        <v xml:space="preserve"> </v>
      </c>
      <c r="AT30" s="90"/>
      <c r="AU30" s="89" t="str">
        <f t="shared" ref="AU30" si="601">IF(AV28=0," ",AVERAGE(AU28/AV28))</f>
        <v xml:space="preserve"> </v>
      </c>
      <c r="AV30" s="90"/>
      <c r="AW30" s="89" t="str">
        <f t="shared" ref="AW30" si="602">IF(AX28=0," ",AVERAGE(AW28/AX28))</f>
        <v xml:space="preserve"> </v>
      </c>
      <c r="AX30" s="90"/>
      <c r="AY30" s="89" t="str">
        <f t="shared" ref="AY30" si="603">IF(AZ28=0," ",AVERAGE(AY28/AZ28))</f>
        <v xml:space="preserve"> </v>
      </c>
      <c r="AZ30" s="90"/>
      <c r="BA30" s="89" t="str">
        <f t="shared" ref="BA30" si="604">IF(BB28=0," ",AVERAGE(BA28/BB28))</f>
        <v xml:space="preserve"> </v>
      </c>
      <c r="BB30" s="90"/>
      <c r="BC30" s="89" t="str">
        <f t="shared" ref="BC30" si="605">IF(BD28=0," ",AVERAGE(BC28/BD28))</f>
        <v xml:space="preserve"> </v>
      </c>
      <c r="BD30" s="90"/>
      <c r="BE30" s="89" t="str">
        <f t="shared" ref="BE30" si="606">IF(BF28=0," ",AVERAGE(BE28/BF28))</f>
        <v xml:space="preserve"> </v>
      </c>
      <c r="BF30" s="90"/>
      <c r="BG30" s="89" t="str">
        <f t="shared" ref="BG30" si="607">IF(BH28=0," ",AVERAGE(BG28/BH28))</f>
        <v xml:space="preserve"> </v>
      </c>
      <c r="BH30" s="90"/>
      <c r="BI30" s="89" t="str">
        <f t="shared" ref="BI30" si="608">IF(BJ28=0," ",AVERAGE(BI28/BJ28))</f>
        <v xml:space="preserve"> </v>
      </c>
      <c r="BJ30" s="90"/>
      <c r="BK30" s="89" t="str">
        <f t="shared" ref="BK30" si="609">IF(BL28=0," ",AVERAGE(BK28/BL28))</f>
        <v xml:space="preserve"> </v>
      </c>
      <c r="BL30" s="90"/>
      <c r="BM30" s="89" t="str">
        <f t="shared" ref="BM30" si="610">IF(BN28=0," ",AVERAGE(BM28/BN28))</f>
        <v xml:space="preserve"> </v>
      </c>
      <c r="BN30" s="90"/>
      <c r="BO30" s="89" t="str">
        <f t="shared" ref="BO30" si="611">IF(BP28=0," ",AVERAGE(BO28/BP28))</f>
        <v xml:space="preserve"> </v>
      </c>
      <c r="BP30" s="90"/>
      <c r="BQ30" s="89" t="str">
        <f t="shared" ref="BQ30" si="612">IF(BR28=0," ",AVERAGE(BQ28/BR28))</f>
        <v xml:space="preserve"> </v>
      </c>
      <c r="BR30" s="90"/>
      <c r="BS30" s="89" t="str">
        <f t="shared" ref="BS30" si="613">IF(BT28=0," ",AVERAGE(BS28/BT28))</f>
        <v xml:space="preserve"> </v>
      </c>
      <c r="BT30" s="90"/>
      <c r="BU30" s="89" t="str">
        <f t="shared" ref="BU30" si="614">IF(BV28=0," ",AVERAGE(BU28/BV28))</f>
        <v xml:space="preserve"> </v>
      </c>
      <c r="BV30" s="90"/>
      <c r="BW30" s="89" t="str">
        <f t="shared" ref="BW30" si="615">IF(BX28=0," ",AVERAGE(BW28/BX28))</f>
        <v xml:space="preserve"> </v>
      </c>
      <c r="BX30" s="90"/>
      <c r="BY30" s="80"/>
      <c r="BZ30" s="149"/>
      <c r="CA30" s="150"/>
      <c r="CB30" s="153"/>
      <c r="CC30" s="153"/>
      <c r="CD30" s="153"/>
      <c r="CE30" s="161"/>
      <c r="CF30" s="153"/>
      <c r="CG30" s="161"/>
      <c r="CH30" s="168"/>
      <c r="CI30" s="158"/>
      <c r="CJ30" s="80"/>
      <c r="CK30" s="80"/>
      <c r="CL30" s="80"/>
      <c r="CM30" s="80"/>
      <c r="CN30" s="80"/>
      <c r="CO30" s="80"/>
      <c r="CP30" s="80"/>
      <c r="CQ30" s="80"/>
      <c r="CR30" s="80"/>
      <c r="CS30" s="80"/>
      <c r="CT30" s="80"/>
      <c r="CU30" s="80"/>
      <c r="CV30" s="80"/>
      <c r="CW30" s="80"/>
      <c r="CX30" s="80"/>
      <c r="CY30" s="80"/>
      <c r="CZ30" s="80"/>
      <c r="DA30" s="80"/>
      <c r="DB30" s="80"/>
    </row>
    <row r="31" spans="1:106" ht="13.5" customHeight="1">
      <c r="A31" s="79"/>
      <c r="B31" s="143" t="s">
        <v>132</v>
      </c>
      <c r="C31" s="144"/>
      <c r="D31" s="118">
        <f>IF(B31=0,"",VLOOKUP(B31,Spelers!$I$30:$S$66,10,FALSE))</f>
        <v>28</v>
      </c>
      <c r="E31" s="87"/>
      <c r="F31" s="88"/>
      <c r="G31" s="87"/>
      <c r="H31" s="88"/>
      <c r="I31" s="87"/>
      <c r="J31" s="88"/>
      <c r="K31" s="87"/>
      <c r="L31" s="88"/>
      <c r="M31" s="87"/>
      <c r="N31" s="88"/>
      <c r="O31" s="87"/>
      <c r="P31" s="88"/>
      <c r="Q31" s="87"/>
      <c r="R31" s="88"/>
      <c r="S31" s="87"/>
      <c r="T31" s="88"/>
      <c r="U31" s="124"/>
      <c r="V31" s="125"/>
      <c r="W31" s="87"/>
      <c r="X31" s="88"/>
      <c r="Y31" s="87"/>
      <c r="Z31" s="88"/>
      <c r="AA31" s="87"/>
      <c r="AB31" s="88"/>
      <c r="AC31" s="87"/>
      <c r="AD31" s="88"/>
      <c r="AE31" s="87"/>
      <c r="AF31" s="88"/>
      <c r="AG31" s="87"/>
      <c r="AH31" s="88"/>
      <c r="AI31" s="87"/>
      <c r="AJ31" s="88"/>
      <c r="AK31" s="87"/>
      <c r="AL31" s="88"/>
      <c r="AM31" s="87"/>
      <c r="AN31" s="88"/>
      <c r="AO31" s="87"/>
      <c r="AP31" s="88"/>
      <c r="AQ31" s="87"/>
      <c r="AR31" s="88"/>
      <c r="AS31" s="87"/>
      <c r="AT31" s="88"/>
      <c r="AU31" s="87"/>
      <c r="AV31" s="88"/>
      <c r="AW31" s="87"/>
      <c r="AX31" s="88"/>
      <c r="AY31" s="87"/>
      <c r="AZ31" s="88"/>
      <c r="BA31" s="87"/>
      <c r="BB31" s="88"/>
      <c r="BC31" s="87"/>
      <c r="BD31" s="88"/>
      <c r="BE31" s="87"/>
      <c r="BF31" s="88"/>
      <c r="BG31" s="87"/>
      <c r="BH31" s="88"/>
      <c r="BI31" s="87"/>
      <c r="BJ31" s="88"/>
      <c r="BK31" s="87"/>
      <c r="BL31" s="88"/>
      <c r="BM31" s="87"/>
      <c r="BN31" s="88"/>
      <c r="BO31" s="87"/>
      <c r="BP31" s="88"/>
      <c r="BQ31" s="87"/>
      <c r="BR31" s="88"/>
      <c r="BS31" s="87"/>
      <c r="BT31" s="88"/>
      <c r="BU31" s="87"/>
      <c r="BV31" s="88"/>
      <c r="BW31" s="87"/>
      <c r="BX31" s="88"/>
      <c r="BY31" s="80"/>
      <c r="BZ31" s="149">
        <f t="shared" ref="BZ31" ca="1" si="616">CI31</f>
        <v>5.0003099999999998</v>
      </c>
      <c r="CA31" s="150" t="str">
        <f t="shared" ref="CA31" si="617">B31</f>
        <v>Jan Willem</v>
      </c>
      <c r="CB31" s="151">
        <f t="shared" ref="CB31" si="618">COUNT(E31,G31,I31,K31,M31,O31,Q31,S31,U31,W31,Y31,AA31,AC31,AE31,AG31,AI31,AK31,AM31,AO31,AQ31,AS31,AU31,AW31,AY31,BA31,BC31,BE31,BG31,BI31,BK31,BM31,BO31,BQ31,BS31,BU31,BW31)</f>
        <v>0</v>
      </c>
      <c r="CC31" s="151">
        <f t="shared" ref="CC31" si="619">SUM(E31,G31,I31,K31,M31,O31,Q31,S31,U31,W31,Y31,AA31,AC31,AE31,AG31,AI31,AK31,AM31,AO31,AQ31,AS31,AU31,AW31,AY31,BA31,BC31,BE31,BG31,BI31,BK31,BM31,BO31,BQ31,BS31,BU31,BW31)</f>
        <v>0</v>
      </c>
      <c r="CD31" s="151">
        <f t="shared" ref="CD31" si="620">SUM(F31,H31,J31,L31,N31,P31,R31,T31,V31,X31,Z31,AB31,AD31,AF31,AH31,AJ31,AL31,AN31,AP31,AR31,AT31,AV31,AX31,AZ31,BB31,BD31,BF31,BH31,BJ31,BL31,BN31,BP31,BR31,BT31,BV31,BX31)</f>
        <v>0</v>
      </c>
      <c r="CE31" s="159" t="str">
        <f t="shared" ref="CE31" si="621">IF(CD31=0,"0",AVERAGE(CC31/CD31))</f>
        <v>0</v>
      </c>
      <c r="CF31" s="151">
        <f t="shared" ref="CF31" si="622">MAX(F33,H33,J33,L33,N33,P33,R33,T33,V33,X33,Z33,AB33,AD33,AF33,AH33,AJ33,AL33,AN33,AP33,AR33,AT33,AV33,AX33,AZ33,BB33,BD33,BF33,BH33,BJ33,BL33,BN33,BP33,BR33,BT33,BV33,BX33)</f>
        <v>0</v>
      </c>
      <c r="CG31" s="159">
        <f>IF(B31=0,"10",VLOOKUP(B31,Spelers!$I$30:$S$66,7,FALSE))</f>
        <v>1.42</v>
      </c>
      <c r="CH31" s="166">
        <f t="shared" ref="CH31" ca="1" si="623">SUM(E32,G32,I32,K32,M32,O32,Q32,S32,U32,W32,Y32,AA32,AC32,AE32,AG32,AI32,AK32,AM32,AO32,AQ32,AS32,AU32,AW32,AY32,BA32,BC32,BE32,BG32,BI32,BK32,BM32,BO32,BQ32,BS32,BU32,BW32)</f>
        <v>0</v>
      </c>
      <c r="CI31" s="158">
        <f t="shared" ref="CI31" ca="1" si="624">IF(ISNUMBER(CH31),RANK(CH31,$CH$7:$CH$114)+0.00001*ROW())</f>
        <v>5.0003099999999998</v>
      </c>
      <c r="CJ31" s="80"/>
      <c r="CK31" s="80"/>
      <c r="CL31" s="80"/>
      <c r="CM31" s="80"/>
      <c r="CN31" s="80"/>
      <c r="CO31" s="80"/>
      <c r="CP31" s="80"/>
      <c r="CQ31" s="80"/>
      <c r="CR31" s="80"/>
      <c r="CS31" s="80"/>
      <c r="CT31" s="80"/>
      <c r="CU31" s="80"/>
      <c r="CV31" s="80"/>
      <c r="CW31" s="80"/>
      <c r="CX31" s="80"/>
      <c r="CY31" s="80"/>
      <c r="CZ31" s="80"/>
      <c r="DA31" s="80"/>
      <c r="DB31" s="80"/>
    </row>
    <row r="32" spans="1:106" ht="13.5" customHeight="1">
      <c r="A32" s="84">
        <v>9</v>
      </c>
      <c r="B32" s="145"/>
      <c r="C32" s="146"/>
      <c r="D32" s="118"/>
      <c r="E32" s="100" t="str">
        <f ca="1">IF(E31="","",IF(E31&gt;$D31,"FOUT",MATCH(E31,OFFSET(Punten!$A$6,MATCH($D31,Punten!$A$7:$A$112,0),1,1,11),1)-1))</f>
        <v/>
      </c>
      <c r="F32" s="116" t="str">
        <f>IF(E33&lt;$CG$31,"-",IF(E33&gt;$CG$31,"+",IF(E33=$CG$31,"+")))</f>
        <v>+</v>
      </c>
      <c r="G32" s="100" t="str">
        <f ca="1">IF(G31="","",IF(G31&gt;$D31,"FOUT",MATCH(G31,OFFSET(Punten!$A$6,MATCH($D31,Punten!$A$7:$A$112,0),1,1,11),1)-1))</f>
        <v/>
      </c>
      <c r="H32" s="116" t="str">
        <f t="shared" ref="H32" si="625">IF(G33&lt;$CG$31,"-",IF(G33&gt;$CG$31,"+",IF(G33=$CG$31,"+")))</f>
        <v>+</v>
      </c>
      <c r="I32" s="100" t="str">
        <f ca="1">IF(I31="","",IF(I31&gt;$D31,"FOUT",MATCH(I31,OFFSET(Punten!$A$6,MATCH($D31,Punten!$A$7:$A$112,0),1,1,11),1)-1))</f>
        <v/>
      </c>
      <c r="J32" s="116" t="str">
        <f t="shared" ref="J32" si="626">IF(I33&lt;$CG$31,"-",IF(I33&gt;$CG$31,"+",IF(I33=$CG$31,"+")))</f>
        <v>+</v>
      </c>
      <c r="K32" s="100" t="str">
        <f ca="1">IF(K31="","",IF(K31&gt;$D31,"FOUT",MATCH(K31,OFFSET(Punten!$A$6,MATCH($D31,Punten!$A$7:$A$112,0),1,1,11),1)-1))</f>
        <v/>
      </c>
      <c r="L32" s="116" t="str">
        <f t="shared" ref="L32" si="627">IF(K33&lt;$CG$31,"-",IF(K33&gt;$CG$31,"+",IF(K33=$CG$31,"+")))</f>
        <v>+</v>
      </c>
      <c r="M32" s="100" t="str">
        <f ca="1">IF(M31="","",IF(M31&gt;$D31,"FOUT",MATCH(M31,OFFSET(Punten!$A$6,MATCH($D31,Punten!$A$7:$A$112,0),1,1,11),1)-1))</f>
        <v/>
      </c>
      <c r="N32" s="116" t="str">
        <f t="shared" ref="N32" si="628">IF(M33&lt;$CG$31,"-",IF(M33&gt;$CG$31,"+",IF(M33=$CG$31,"+")))</f>
        <v>+</v>
      </c>
      <c r="O32" s="100" t="str">
        <f ca="1">IF(O31="","",IF(O31&gt;$D31,"FOUT",MATCH(O31,OFFSET(Punten!$A$6,MATCH($D31,Punten!$A$7:$A$112,0),1,1,11),1)-1))</f>
        <v/>
      </c>
      <c r="P32" s="116" t="str">
        <f t="shared" ref="P32" si="629">IF(O33&lt;$CG$31,"-",IF(O33&gt;$CG$31,"+",IF(O33=$CG$31,"+")))</f>
        <v>+</v>
      </c>
      <c r="Q32" s="100" t="str">
        <f ca="1">IF(Q31="","",IF(Q31&gt;$D31,"FOUT",MATCH(Q31,OFFSET(Punten!$A$6,MATCH($D31,Punten!$A$7:$A$112,0),1,1,11),1)-1))</f>
        <v/>
      </c>
      <c r="R32" s="116" t="str">
        <f t="shared" ref="R32" si="630">IF(Q33&lt;$CG$31,"-",IF(Q33&gt;$CG$31,"+",IF(Q33=$CG$31,"+")))</f>
        <v>+</v>
      </c>
      <c r="S32" s="100" t="str">
        <f ca="1">IF(S31="","",IF(S31&gt;$D31,"FOUT",MATCH(S31,OFFSET(Punten!$A$6,MATCH($D31,Punten!$A$7:$A$112,0),1,1,11),1)-1))</f>
        <v/>
      </c>
      <c r="T32" s="116" t="str">
        <f t="shared" ref="T32" si="631">IF(S33&lt;$CG$31,"-",IF(S33&gt;$CG$31,"+",IF(S33=$CG$31,"+")))</f>
        <v>+</v>
      </c>
      <c r="U32" s="126"/>
      <c r="V32" s="127"/>
      <c r="W32" s="100" t="str">
        <f ca="1">IF(W31="","",IF(W31&gt;$D31,"FOUT",MATCH(W31,OFFSET(Punten!$A$6,MATCH($D31,Punten!$A$7:$A$112,0),1,1,11),1)-1))</f>
        <v/>
      </c>
      <c r="X32" s="116" t="str">
        <f t="shared" ref="X32" si="632">IF(W33&lt;$CG$31,"-",IF(W33&gt;$CG$31,"+",IF(W33=$CG$31,"+")))</f>
        <v>+</v>
      </c>
      <c r="Y32" s="100" t="str">
        <f ca="1">IF(Y31="","",IF(Y31&gt;$D31,"FOUT",MATCH(Y31,OFFSET(Punten!$A$6,MATCH($D31,Punten!$A$7:$A$112,0),1,1,11),1)-1))</f>
        <v/>
      </c>
      <c r="Z32" s="116" t="str">
        <f t="shared" ref="Z32" si="633">IF(Y33&lt;$CG$31,"-",IF(Y33&gt;$CG$31,"+",IF(Y33=$CG$31,"+")))</f>
        <v>+</v>
      </c>
      <c r="AA32" s="100" t="str">
        <f ca="1">IF(AA31="","",IF(AA31&gt;$D31,"FOUT",MATCH(AA31,OFFSET(Punten!$A$6,MATCH($D31,Punten!$A$7:$A$112,0),1,1,11),1)-1))</f>
        <v/>
      </c>
      <c r="AB32" s="116" t="str">
        <f t="shared" ref="AB32" si="634">IF(AA33&lt;$CG$31,"-",IF(AA33&gt;$CG$31,"+",IF(AA33=$CG$31,"+")))</f>
        <v>+</v>
      </c>
      <c r="AC32" s="100" t="str">
        <f ca="1">IF(AC31="","",IF(AC31&gt;$D31,"FOUT",MATCH(AC31,OFFSET(Punten!$A$6,MATCH($D31,Punten!$A$7:$A$112,0),1,1,11),1)-1))</f>
        <v/>
      </c>
      <c r="AD32" s="116" t="str">
        <f t="shared" ref="AD32" si="635">IF(AC33&lt;$CG$31,"-",IF(AC33&gt;$CG$31,"+",IF(AC33=$CG$31,"+")))</f>
        <v>+</v>
      </c>
      <c r="AE32" s="100" t="str">
        <f ca="1">IF(AE31="","",IF(AE31&gt;$D31,"FOUT",MATCH(AE31,OFFSET(Punten!$A$6,MATCH($D31,Punten!$A$7:$A$112,0),1,1,11),1)-1))</f>
        <v/>
      </c>
      <c r="AF32" s="116" t="str">
        <f t="shared" ref="AF32" si="636">IF(AE33&lt;$CG$31,"-",IF(AE33&gt;$CG$31,"+",IF(AE33=$CG$31,"+")))</f>
        <v>+</v>
      </c>
      <c r="AG32" s="100" t="str">
        <f ca="1">IF(AG31="","",IF(AG31&gt;$D31,"FOUT",MATCH(AG31,OFFSET(Punten!$A$6,MATCH($D31,Punten!$A$7:$A$112,0),1,1,11),1)-1))</f>
        <v/>
      </c>
      <c r="AH32" s="116" t="str">
        <f t="shared" ref="AH32" si="637">IF(AG33&lt;$CG$31,"-",IF(AG33&gt;$CG$31,"+",IF(AG33=$CG$31,"+")))</f>
        <v>+</v>
      </c>
      <c r="AI32" s="100" t="str">
        <f ca="1">IF(AI31="","",IF(AI31&gt;$D31,"FOUT",MATCH(AI31,OFFSET(Punten!$A$6,MATCH($D31,Punten!$A$7:$A$112,0),1,1,11),1)-1))</f>
        <v/>
      </c>
      <c r="AJ32" s="116" t="str">
        <f t="shared" ref="AJ32" si="638">IF(AI33&lt;$CG$31,"-",IF(AI33&gt;$CG$31,"+",IF(AI33=$CG$31,"+")))</f>
        <v>+</v>
      </c>
      <c r="AK32" s="100" t="str">
        <f ca="1">IF(AK31="","",IF(AK31&gt;$D31,"FOUT",MATCH(AK31,OFFSET(Punten!$A$6,MATCH($D31,Punten!$A$7:$A$112,0),1,1,11),1)-1))</f>
        <v/>
      </c>
      <c r="AL32" s="116" t="str">
        <f t="shared" ref="AL32" si="639">IF(AK33&lt;$CG$31,"-",IF(AK33&gt;$CG$31,"+",IF(AK33=$CG$31,"+")))</f>
        <v>+</v>
      </c>
      <c r="AM32" s="100" t="str">
        <f ca="1">IF(AM31="","",IF(AM31&gt;$D31,"FOUT",MATCH(AM31,OFFSET(Punten!$A$6,MATCH($D31,Punten!$A$7:$A$112,0),1,1,11),1)-1))</f>
        <v/>
      </c>
      <c r="AN32" s="116" t="str">
        <f t="shared" ref="AN32" si="640">IF(AM33&lt;$CG$31,"-",IF(AM33&gt;$CG$31,"+",IF(AM33=$CG$31,"+")))</f>
        <v>+</v>
      </c>
      <c r="AO32" s="100" t="str">
        <f ca="1">IF(AO31="","",IF(AO31&gt;$D31,"FOUT",MATCH(AO31,OFFSET(Punten!$A$6,MATCH($D31,Punten!$A$7:$A$112,0),1,1,11),1)-1))</f>
        <v/>
      </c>
      <c r="AP32" s="116" t="str">
        <f t="shared" ref="AP32" si="641">IF(AO33&lt;$CG$31,"-",IF(AO33&gt;$CG$31,"+",IF(AO33=$CG$31,"+")))</f>
        <v>+</v>
      </c>
      <c r="AQ32" s="100" t="str">
        <f ca="1">IF(AQ31="","",IF(AQ31&gt;$D31,"FOUT",MATCH(AQ31,OFFSET(Punten!$A$6,MATCH($D31,Punten!$A$7:$A$112,0),1,1,11),1)-1))</f>
        <v/>
      </c>
      <c r="AR32" s="116" t="str">
        <f t="shared" ref="AR32" si="642">IF(AQ33&lt;$CG$31,"-",IF(AQ33&gt;$CG$31,"+",IF(AQ33=$CG$31,"+")))</f>
        <v>+</v>
      </c>
      <c r="AS32" s="100" t="str">
        <f ca="1">IF(AS31="","",IF(AS31&gt;$D31,"FOUT",MATCH(AS31,OFFSET(Punten!$A$6,MATCH($D31,Punten!$A$7:$A$112,0),1,1,11),1)-1))</f>
        <v/>
      </c>
      <c r="AT32" s="116" t="str">
        <f t="shared" ref="AT32" si="643">IF(AS33&lt;$CG$31,"-",IF(AS33&gt;$CG$31,"+",IF(AS33=$CG$31,"+")))</f>
        <v>+</v>
      </c>
      <c r="AU32" s="100" t="str">
        <f ca="1">IF(AU31="","",IF(AU31&gt;$D31,"FOUT",MATCH(AU31,OFFSET(Punten!$A$6,MATCH($D31,Punten!$A$7:$A$112,0),1,1,11),1)-1))</f>
        <v/>
      </c>
      <c r="AV32" s="116" t="str">
        <f t="shared" ref="AV32" si="644">IF(AU33&lt;$CG$31,"-",IF(AU33&gt;$CG$31,"+",IF(AU33=$CG$31,"+")))</f>
        <v>+</v>
      </c>
      <c r="AW32" s="100" t="str">
        <f ca="1">IF(AW31="","",IF(AW31&gt;$D31,"FOUT",MATCH(AW31,OFFSET(Punten!$A$6,MATCH($D31,Punten!$A$7:$A$112,0),1,1,11),1)-1))</f>
        <v/>
      </c>
      <c r="AX32" s="116" t="str">
        <f t="shared" ref="AX32" si="645">IF(AW33&lt;$CG$31,"-",IF(AW33&gt;$CG$31,"+",IF(AW33=$CG$31,"+")))</f>
        <v>+</v>
      </c>
      <c r="AY32" s="100" t="str">
        <f ca="1">IF(AY31="","",IF(AY31&gt;$D31,"FOUT",MATCH(AY31,OFFSET(Punten!$A$6,MATCH($D31,Punten!$A$7:$A$112,0),1,1,11),1)-1))</f>
        <v/>
      </c>
      <c r="AZ32" s="116" t="str">
        <f t="shared" ref="AZ32" si="646">IF(AY33&lt;$CG$31,"-",IF(AY33&gt;$CG$31,"+",IF(AY33=$CG$31,"+")))</f>
        <v>+</v>
      </c>
      <c r="BA32" s="100" t="str">
        <f ca="1">IF(BA31="","",IF(BA31&gt;$D31,"FOUT",MATCH(BA31,OFFSET(Punten!$A$6,MATCH($D31,Punten!$A$7:$A$112,0),1,1,11),1)-1))</f>
        <v/>
      </c>
      <c r="BB32" s="116" t="str">
        <f t="shared" ref="BB32" si="647">IF(BA33&lt;$CG$31,"-",IF(BA33&gt;$CG$31,"+",IF(BA33=$CG$31,"+")))</f>
        <v>+</v>
      </c>
      <c r="BC32" s="100" t="str">
        <f ca="1">IF(BC31="","",IF(BC31&gt;$D31,"FOUT",MATCH(BC31,OFFSET(Punten!$A$6,MATCH($D31,Punten!$A$7:$A$112,0),1,1,11),1)-1))</f>
        <v/>
      </c>
      <c r="BD32" s="116" t="str">
        <f t="shared" ref="BD32" si="648">IF(BC33&lt;$CG$31,"-",IF(BC33&gt;$CG$31,"+",IF(BC33=$CG$31,"+")))</f>
        <v>+</v>
      </c>
      <c r="BE32" s="100" t="str">
        <f ca="1">IF(BE31="","",IF(BE31&gt;$D31,"FOUT",MATCH(BE31,OFFSET(Punten!$A$6,MATCH($D31,Punten!$A$7:$A$112,0),1,1,11),1)-1))</f>
        <v/>
      </c>
      <c r="BF32" s="116" t="str">
        <f t="shared" ref="BF32" si="649">IF(BE33&lt;$CG$31,"-",IF(BE33&gt;$CG$31,"+",IF(BE33=$CG$31,"+")))</f>
        <v>+</v>
      </c>
      <c r="BG32" s="100" t="str">
        <f ca="1">IF(BG31="","",IF(BG31&gt;$D31,"FOUT",MATCH(BG31,OFFSET(Punten!$A$6,MATCH($D31,Punten!$A$7:$A$112,0),1,1,11),1)-1))</f>
        <v/>
      </c>
      <c r="BH32" s="116" t="str">
        <f t="shared" ref="BH32" si="650">IF(BG33&lt;$CG$31,"-",IF(BG33&gt;$CG$31,"+",IF(BG33=$CG$31,"+")))</f>
        <v>+</v>
      </c>
      <c r="BI32" s="100" t="str">
        <f ca="1">IF(BI31="","",IF(BI31&gt;$D31,"FOUT",MATCH(BI31,OFFSET(Punten!$A$6,MATCH($D31,Punten!$A$7:$A$112,0),1,1,11),1)-1))</f>
        <v/>
      </c>
      <c r="BJ32" s="116" t="str">
        <f t="shared" ref="BJ32" si="651">IF(BI33&lt;$CG$31,"-",IF(BI33&gt;$CG$31,"+",IF(BI33=$CG$31,"+")))</f>
        <v>+</v>
      </c>
      <c r="BK32" s="100" t="str">
        <f ca="1">IF(BK31="","",IF(BK31&gt;$D31,"FOUT",MATCH(BK31,OFFSET(Punten!$A$6,MATCH($D31,Punten!$A$7:$A$112,0),1,1,11),1)-1))</f>
        <v/>
      </c>
      <c r="BL32" s="116" t="str">
        <f t="shared" ref="BL32" si="652">IF(BK33&lt;$CG$31,"-",IF(BK33&gt;$CG$31,"+",IF(BK33=$CG$31,"+")))</f>
        <v>+</v>
      </c>
      <c r="BM32" s="100" t="str">
        <f ca="1">IF(BM31="","",IF(BM31&gt;$D31,"FOUT",MATCH(BM31,OFFSET(Punten!$A$6,MATCH($D31,Punten!$A$7:$A$112,0),1,1,11),1)-1))</f>
        <v/>
      </c>
      <c r="BN32" s="116" t="str">
        <f t="shared" ref="BN32" si="653">IF(BM33&lt;$CG$31,"-",IF(BM33&gt;$CG$31,"+",IF(BM33=$CG$31,"+")))</f>
        <v>+</v>
      </c>
      <c r="BO32" s="100" t="str">
        <f ca="1">IF(BO31="","",IF(BO31&gt;$D31,"FOUT",MATCH(BO31,OFFSET(Punten!$A$6,MATCH($D31,Punten!$A$7:$A$112,0),1,1,11),1)-1))</f>
        <v/>
      </c>
      <c r="BP32" s="116" t="str">
        <f t="shared" ref="BP32" si="654">IF(BO33&lt;$CG$31,"-",IF(BO33&gt;$CG$31,"+",IF(BO33=$CG$31,"+")))</f>
        <v>+</v>
      </c>
      <c r="BQ32" s="100" t="str">
        <f ca="1">IF(BQ31="","",IF(BQ31&gt;$D31,"FOUT",MATCH(BQ31,OFFSET(Punten!$A$6,MATCH($D31,Punten!$A$7:$A$112,0),1,1,11),1)-1))</f>
        <v/>
      </c>
      <c r="BR32" s="116" t="str">
        <f t="shared" ref="BR32" si="655">IF(BQ33&lt;$CG$31,"-",IF(BQ33&gt;$CG$31,"+",IF(BQ33=$CG$31,"+")))</f>
        <v>+</v>
      </c>
      <c r="BS32" s="100" t="str">
        <f ca="1">IF(BS31="","",IF(BS31&gt;$D31,"FOUT",MATCH(BS31,OFFSET(Punten!$A$6,MATCH($D31,Punten!$A$7:$A$112,0),1,1,11),1)-1))</f>
        <v/>
      </c>
      <c r="BT32" s="116" t="str">
        <f t="shared" ref="BT32" si="656">IF(BS33&lt;$CG$31,"-",IF(BS33&gt;$CG$31,"+",IF(BS33=$CG$31,"+")))</f>
        <v>+</v>
      </c>
      <c r="BU32" s="100" t="str">
        <f ca="1">IF(BU31="","",IF(BU31&gt;$D31,"FOUT",MATCH(BU31,OFFSET(Punten!$A$6,MATCH($D31,Punten!$A$7:$A$112,0),1,1,11),1)-1))</f>
        <v/>
      </c>
      <c r="BV32" s="116" t="str">
        <f t="shared" ref="BV32" si="657">IF(BU33&lt;$CG$31,"-",IF(BU33&gt;$CG$31,"+",IF(BU33=$CG$31,"+")))</f>
        <v>+</v>
      </c>
      <c r="BW32" s="100" t="str">
        <f ca="1">IF(BW31="","",IF(BW31&gt;$D31,"FOUT",MATCH(BW31,OFFSET(Punten!$A$6,MATCH($D31,Punten!$A$7:$A$112,0),1,1,11),1)-1))</f>
        <v/>
      </c>
      <c r="BX32" s="116" t="str">
        <f t="shared" ref="BX32" si="658">IF(BW33&lt;$CG$31,"-",IF(BW33&gt;$CG$31,"+",IF(BW33=$CG$31,"+")))</f>
        <v>+</v>
      </c>
      <c r="BY32" s="80"/>
      <c r="BZ32" s="149"/>
      <c r="CA32" s="150"/>
      <c r="CB32" s="152"/>
      <c r="CC32" s="152"/>
      <c r="CD32" s="152"/>
      <c r="CE32" s="160"/>
      <c r="CF32" s="152"/>
      <c r="CG32" s="160"/>
      <c r="CH32" s="167"/>
      <c r="CI32" s="158"/>
      <c r="CJ32" s="80"/>
      <c r="CK32" s="80"/>
      <c r="CL32" s="80"/>
      <c r="CM32" s="80"/>
      <c r="CN32" s="80"/>
      <c r="CO32" s="80"/>
      <c r="CP32" s="80"/>
      <c r="CQ32" s="80"/>
      <c r="CR32" s="80"/>
      <c r="CS32" s="80"/>
      <c r="CT32" s="80"/>
      <c r="CU32" s="80"/>
      <c r="CV32" s="80"/>
      <c r="CW32" s="80"/>
      <c r="CX32" s="80"/>
      <c r="CY32" s="80"/>
      <c r="CZ32" s="80"/>
      <c r="DA32" s="80"/>
      <c r="DB32" s="80"/>
    </row>
    <row r="33" spans="1:106" ht="13.5" customHeight="1">
      <c r="A33" s="84"/>
      <c r="B33" s="147"/>
      <c r="C33" s="148"/>
      <c r="D33" s="93">
        <f>IF(B31=0," ",VLOOKUP(B31,Spelers!$I$30:$S$66,7,FALSE))</f>
        <v>1.42</v>
      </c>
      <c r="E33" s="89" t="str">
        <f t="shared" ref="E33" si="659">IF(F31=0," ",AVERAGE(E31/F31))</f>
        <v xml:space="preserve"> </v>
      </c>
      <c r="F33" s="90"/>
      <c r="G33" s="89" t="str">
        <f t="shared" ref="G33" si="660">IF(H31=0," ",AVERAGE(G31/H31))</f>
        <v xml:space="preserve"> </v>
      </c>
      <c r="H33" s="90"/>
      <c r="I33" s="89" t="str">
        <f t="shared" ref="I33" si="661">IF(J31=0," ",AVERAGE(I31/J31))</f>
        <v xml:space="preserve"> </v>
      </c>
      <c r="J33" s="90"/>
      <c r="K33" s="89" t="str">
        <f t="shared" ref="K33" si="662">IF(L31=0," ",AVERAGE(K31/L31))</f>
        <v xml:space="preserve"> </v>
      </c>
      <c r="L33" s="90"/>
      <c r="M33" s="89" t="str">
        <f t="shared" ref="M33" si="663">IF(N31=0," ",AVERAGE(M31/N31))</f>
        <v xml:space="preserve"> </v>
      </c>
      <c r="N33" s="90"/>
      <c r="O33" s="89" t="str">
        <f t="shared" ref="O33" si="664">IF(P31=0," ",AVERAGE(O31/P31))</f>
        <v xml:space="preserve"> </v>
      </c>
      <c r="P33" s="90"/>
      <c r="Q33" s="89" t="str">
        <f t="shared" ref="Q33" si="665">IF(R31=0," ",AVERAGE(Q31/R31))</f>
        <v xml:space="preserve"> </v>
      </c>
      <c r="R33" s="90"/>
      <c r="S33" s="89" t="str">
        <f t="shared" ref="S33" si="666">IF(T31=0," ",AVERAGE(S31/T31))</f>
        <v xml:space="preserve"> </v>
      </c>
      <c r="T33" s="90"/>
      <c r="U33" s="128"/>
      <c r="V33" s="129"/>
      <c r="W33" s="89" t="str">
        <f t="shared" ref="W33" si="667">IF(X31=0," ",AVERAGE(W31/X31))</f>
        <v xml:space="preserve"> </v>
      </c>
      <c r="X33" s="90"/>
      <c r="Y33" s="89" t="str">
        <f t="shared" ref="Y33" si="668">IF(Z31=0," ",AVERAGE(Y31/Z31))</f>
        <v xml:space="preserve"> </v>
      </c>
      <c r="Z33" s="90"/>
      <c r="AA33" s="89" t="str">
        <f t="shared" ref="AA33" si="669">IF(AB31=0," ",AVERAGE(AA31/AB31))</f>
        <v xml:space="preserve"> </v>
      </c>
      <c r="AB33" s="90"/>
      <c r="AC33" s="89" t="str">
        <f t="shared" ref="AC33" si="670">IF(AD31=0," ",AVERAGE(AC31/AD31))</f>
        <v xml:space="preserve"> </v>
      </c>
      <c r="AD33" s="90"/>
      <c r="AE33" s="89" t="str">
        <f t="shared" ref="AE33" si="671">IF(AF31=0," ",AVERAGE(AE31/AF31))</f>
        <v xml:space="preserve"> </v>
      </c>
      <c r="AF33" s="90"/>
      <c r="AG33" s="89" t="str">
        <f t="shared" ref="AG33" si="672">IF(AH31=0," ",AVERAGE(AG31/AH31))</f>
        <v xml:space="preserve"> </v>
      </c>
      <c r="AH33" s="90"/>
      <c r="AI33" s="89" t="str">
        <f t="shared" ref="AI33" si="673">IF(AJ31=0," ",AVERAGE(AI31/AJ31))</f>
        <v xml:space="preserve"> </v>
      </c>
      <c r="AJ33" s="90"/>
      <c r="AK33" s="89" t="str">
        <f t="shared" ref="AK33" si="674">IF(AL31=0," ",AVERAGE(AK31/AL31))</f>
        <v xml:space="preserve"> </v>
      </c>
      <c r="AL33" s="90"/>
      <c r="AM33" s="89" t="str">
        <f t="shared" ref="AM33" si="675">IF(AN31=0," ",AVERAGE(AM31/AN31))</f>
        <v xml:space="preserve"> </v>
      </c>
      <c r="AN33" s="90"/>
      <c r="AO33" s="89" t="str">
        <f t="shared" ref="AO33" si="676">IF(AP31=0," ",AVERAGE(AO31/AP31))</f>
        <v xml:space="preserve"> </v>
      </c>
      <c r="AP33" s="90"/>
      <c r="AQ33" s="89" t="str">
        <f t="shared" ref="AQ33" si="677">IF(AR31=0," ",AVERAGE(AQ31/AR31))</f>
        <v xml:space="preserve"> </v>
      </c>
      <c r="AR33" s="90"/>
      <c r="AS33" s="89" t="str">
        <f t="shared" ref="AS33" si="678">IF(AT31=0," ",AVERAGE(AS31/AT31))</f>
        <v xml:space="preserve"> </v>
      </c>
      <c r="AT33" s="90"/>
      <c r="AU33" s="89" t="str">
        <f t="shared" ref="AU33" si="679">IF(AV31=0," ",AVERAGE(AU31/AV31))</f>
        <v xml:space="preserve"> </v>
      </c>
      <c r="AV33" s="90"/>
      <c r="AW33" s="89" t="str">
        <f t="shared" ref="AW33" si="680">IF(AX31=0," ",AVERAGE(AW31/AX31))</f>
        <v xml:space="preserve"> </v>
      </c>
      <c r="AX33" s="90"/>
      <c r="AY33" s="89" t="str">
        <f t="shared" ref="AY33" si="681">IF(AZ31=0," ",AVERAGE(AY31/AZ31))</f>
        <v xml:space="preserve"> </v>
      </c>
      <c r="AZ33" s="90"/>
      <c r="BA33" s="89" t="str">
        <f t="shared" ref="BA33" si="682">IF(BB31=0," ",AVERAGE(BA31/BB31))</f>
        <v xml:space="preserve"> </v>
      </c>
      <c r="BB33" s="90"/>
      <c r="BC33" s="89" t="str">
        <f t="shared" ref="BC33" si="683">IF(BD31=0," ",AVERAGE(BC31/BD31))</f>
        <v xml:space="preserve"> </v>
      </c>
      <c r="BD33" s="90"/>
      <c r="BE33" s="89" t="str">
        <f t="shared" ref="BE33" si="684">IF(BF31=0," ",AVERAGE(BE31/BF31))</f>
        <v xml:space="preserve"> </v>
      </c>
      <c r="BF33" s="90"/>
      <c r="BG33" s="89" t="str">
        <f t="shared" ref="BG33" si="685">IF(BH31=0," ",AVERAGE(BG31/BH31))</f>
        <v xml:space="preserve"> </v>
      </c>
      <c r="BH33" s="90"/>
      <c r="BI33" s="89" t="str">
        <f t="shared" ref="BI33" si="686">IF(BJ31=0," ",AVERAGE(BI31/BJ31))</f>
        <v xml:space="preserve"> </v>
      </c>
      <c r="BJ33" s="90"/>
      <c r="BK33" s="89" t="str">
        <f t="shared" ref="BK33" si="687">IF(BL31=0," ",AVERAGE(BK31/BL31))</f>
        <v xml:space="preserve"> </v>
      </c>
      <c r="BL33" s="90"/>
      <c r="BM33" s="89" t="str">
        <f t="shared" ref="BM33" si="688">IF(BN31=0," ",AVERAGE(BM31/BN31))</f>
        <v xml:space="preserve"> </v>
      </c>
      <c r="BN33" s="90"/>
      <c r="BO33" s="89" t="str">
        <f t="shared" ref="BO33" si="689">IF(BP31=0," ",AVERAGE(BO31/BP31))</f>
        <v xml:space="preserve"> </v>
      </c>
      <c r="BP33" s="90"/>
      <c r="BQ33" s="89" t="str">
        <f t="shared" ref="BQ33" si="690">IF(BR31=0," ",AVERAGE(BQ31/BR31))</f>
        <v xml:space="preserve"> </v>
      </c>
      <c r="BR33" s="90"/>
      <c r="BS33" s="89" t="str">
        <f t="shared" ref="BS33" si="691">IF(BT31=0," ",AVERAGE(BS31/BT31))</f>
        <v xml:space="preserve"> </v>
      </c>
      <c r="BT33" s="90"/>
      <c r="BU33" s="89" t="str">
        <f t="shared" ref="BU33" si="692">IF(BV31=0," ",AVERAGE(BU31/BV31))</f>
        <v xml:space="preserve"> </v>
      </c>
      <c r="BV33" s="90"/>
      <c r="BW33" s="89" t="str">
        <f t="shared" ref="BW33" si="693">IF(BX31=0," ",AVERAGE(BW31/BX31))</f>
        <v xml:space="preserve"> </v>
      </c>
      <c r="BX33" s="90"/>
      <c r="BY33" s="80"/>
      <c r="BZ33" s="149"/>
      <c r="CA33" s="150"/>
      <c r="CB33" s="153"/>
      <c r="CC33" s="153"/>
      <c r="CD33" s="153"/>
      <c r="CE33" s="161"/>
      <c r="CF33" s="153"/>
      <c r="CG33" s="161"/>
      <c r="CH33" s="168"/>
      <c r="CI33" s="158"/>
      <c r="CJ33" s="80"/>
      <c r="CK33" s="80"/>
      <c r="CL33" s="80"/>
      <c r="CM33" s="80"/>
      <c r="CN33" s="80"/>
      <c r="CO33" s="80"/>
      <c r="CP33" s="80"/>
      <c r="CQ33" s="80"/>
      <c r="CR33" s="80"/>
      <c r="CS33" s="80"/>
      <c r="CT33" s="80"/>
      <c r="CU33" s="80"/>
      <c r="CV33" s="80"/>
      <c r="CW33" s="80"/>
      <c r="CX33" s="80"/>
      <c r="CY33" s="80"/>
      <c r="CZ33" s="80"/>
      <c r="DA33" s="80"/>
      <c r="DB33" s="80"/>
    </row>
    <row r="34" spans="1:106" ht="13.5" customHeight="1">
      <c r="A34" s="79"/>
      <c r="B34" s="143" t="s">
        <v>133</v>
      </c>
      <c r="C34" s="144"/>
      <c r="D34" s="118">
        <f>IF(B34=0,"",VLOOKUP(B34,Spelers!$I$30:$S$66,10,FALSE))</f>
        <v>0</v>
      </c>
      <c r="E34" s="87"/>
      <c r="F34" s="88"/>
      <c r="G34" s="87"/>
      <c r="H34" s="88"/>
      <c r="I34" s="87"/>
      <c r="J34" s="88"/>
      <c r="K34" s="87"/>
      <c r="L34" s="88"/>
      <c r="M34" s="87"/>
      <c r="N34" s="88"/>
      <c r="O34" s="87"/>
      <c r="P34" s="88"/>
      <c r="Q34" s="87"/>
      <c r="R34" s="88"/>
      <c r="S34" s="87"/>
      <c r="T34" s="88"/>
      <c r="U34" s="87"/>
      <c r="V34" s="88"/>
      <c r="W34" s="124"/>
      <c r="X34" s="125"/>
      <c r="Y34" s="87"/>
      <c r="Z34" s="88"/>
      <c r="AA34" s="87"/>
      <c r="AB34" s="88"/>
      <c r="AC34" s="87"/>
      <c r="AD34" s="88"/>
      <c r="AE34" s="87"/>
      <c r="AF34" s="88"/>
      <c r="AG34" s="87"/>
      <c r="AH34" s="88"/>
      <c r="AI34" s="87"/>
      <c r="AJ34" s="88"/>
      <c r="AK34" s="87"/>
      <c r="AL34" s="88"/>
      <c r="AM34" s="87"/>
      <c r="AN34" s="88"/>
      <c r="AO34" s="87"/>
      <c r="AP34" s="88"/>
      <c r="AQ34" s="87"/>
      <c r="AR34" s="88"/>
      <c r="AS34" s="87"/>
      <c r="AT34" s="88"/>
      <c r="AU34" s="87"/>
      <c r="AV34" s="88"/>
      <c r="AW34" s="87"/>
      <c r="AX34" s="88"/>
      <c r="AY34" s="87"/>
      <c r="AZ34" s="88"/>
      <c r="BA34" s="87"/>
      <c r="BB34" s="88"/>
      <c r="BC34" s="87"/>
      <c r="BD34" s="88"/>
      <c r="BE34" s="87"/>
      <c r="BF34" s="88"/>
      <c r="BG34" s="87"/>
      <c r="BH34" s="88"/>
      <c r="BI34" s="87"/>
      <c r="BJ34" s="88"/>
      <c r="BK34" s="87"/>
      <c r="BL34" s="88"/>
      <c r="BM34" s="87"/>
      <c r="BN34" s="88"/>
      <c r="BO34" s="87"/>
      <c r="BP34" s="88"/>
      <c r="BQ34" s="87"/>
      <c r="BR34" s="88"/>
      <c r="BS34" s="87"/>
      <c r="BT34" s="88"/>
      <c r="BU34" s="87"/>
      <c r="BV34" s="88"/>
      <c r="BW34" s="87"/>
      <c r="BX34" s="88"/>
      <c r="BY34" s="80"/>
      <c r="BZ34" s="149">
        <f t="shared" ref="BZ34" ca="1" si="694">CI34</f>
        <v>5.0003399999999996</v>
      </c>
      <c r="CA34" s="150" t="str">
        <f t="shared" ref="CA34" si="695">B34</f>
        <v>VRIJ</v>
      </c>
      <c r="CB34" s="151">
        <f t="shared" ref="CB34" si="696">COUNT(E34,G34,I34,K34,M34,O34,Q34,S34,U34,W34,Y34,AA34,AC34,AE34,AG34,AI34,AK34,AM34,AO34,AQ34,AS34,AU34,AW34,AY34,BA34,BC34,BE34,BG34,BI34,BK34,BM34,BO34,BQ34,BS34,BU34,BW34)</f>
        <v>0</v>
      </c>
      <c r="CC34" s="151">
        <f t="shared" ref="CC34" si="697">SUM(E34,G34,I34,K34,M34,O34,Q34,S34,U34,W34,Y34,AA34,AC34,AE34,AG34,AI34,AK34,AM34,AO34,AQ34,AS34,AU34,AW34,AY34,BA34,BC34,BE34,BG34,BI34,BK34,BM34,BO34,BQ34,BS34,BU34,BW34)</f>
        <v>0</v>
      </c>
      <c r="CD34" s="151">
        <f t="shared" ref="CD34" si="698">SUM(F34,H34,J34,L34,N34,P34,R34,T34,V34,X34,Z34,AB34,AD34,AF34,AH34,AJ34,AL34,AN34,AP34,AR34,AT34,AV34,AX34,AZ34,BB34,BD34,BF34,BH34,BJ34,BL34,BN34,BP34,BR34,BT34,BV34,BX34)</f>
        <v>0</v>
      </c>
      <c r="CE34" s="159" t="str">
        <f t="shared" ref="CE34" si="699">IF(CD34=0,"0",AVERAGE(CC34/CD34))</f>
        <v>0</v>
      </c>
      <c r="CF34" s="151">
        <f t="shared" ref="CF34" si="700">MAX(F36,H36,J36,L36,N36,P36,R36,T36,V36,X36,Z36,AB36,AD36,AF36,AH36,AJ36,AL36,AN36,AP36,AR36,AT36,AV36,AX36,AZ36,BB36,BD36,BF36,BH36,BJ36,BL36,BN36,BP36,BR36,BT36,BV36,BX36)</f>
        <v>0</v>
      </c>
      <c r="CG34" s="159">
        <f>IF(B34=0,"10",VLOOKUP(B34,Spelers!$I$30:$S$66,7,FALSE))</f>
        <v>0</v>
      </c>
      <c r="CH34" s="166">
        <f t="shared" ref="CH34" ca="1" si="701">SUM(E35,G35,I35,K35,M35,O35,Q35,S35,U35,W35,Y35,AA35,AC35,AE35,AG35,AI35,AK35,AM35,AO35,AQ35,AS35,AU35,AW35,AY35,BA35,BC35,BE35,BG35,BI35,BK35,BM35,BO35,BQ35,BS35,BU35,BW35)</f>
        <v>0</v>
      </c>
      <c r="CI34" s="158">
        <f t="shared" ref="CI34" ca="1" si="702">IF(ISNUMBER(CH34),RANK(CH34,$CH$7:$CH$114)+0.00001*ROW())</f>
        <v>5.0003399999999996</v>
      </c>
      <c r="CJ34" s="80"/>
      <c r="CK34" s="80"/>
      <c r="CL34" s="80"/>
      <c r="CM34" s="80"/>
      <c r="CN34" s="80"/>
      <c r="CO34" s="80"/>
      <c r="CP34" s="80"/>
      <c r="CQ34" s="80"/>
      <c r="CR34" s="80"/>
      <c r="CS34" s="80"/>
      <c r="CT34" s="80"/>
      <c r="CU34" s="80"/>
      <c r="CV34" s="80"/>
      <c r="CW34" s="80"/>
      <c r="CX34" s="80"/>
      <c r="CY34" s="80"/>
      <c r="CZ34" s="80"/>
      <c r="DA34" s="80"/>
      <c r="DB34" s="80"/>
    </row>
    <row r="35" spans="1:106" ht="13.5" customHeight="1">
      <c r="A35" s="84">
        <v>10</v>
      </c>
      <c r="B35" s="145"/>
      <c r="C35" s="146"/>
      <c r="D35" s="118"/>
      <c r="E35" s="100" t="str">
        <f ca="1">IF(E34="","",IF(E34&gt;$D34,"FOUT",MATCH(E34,OFFSET(Punten!$A$6,MATCH($D34,Punten!$A$7:$A$112,0),1,1,11),1)-1))</f>
        <v/>
      </c>
      <c r="F35" s="116" t="str">
        <f>IF(E36&lt;$CG$34,"-",IF(E36&gt;$CG$34,"+",IF(E36=$CG$34,"+")))</f>
        <v>+</v>
      </c>
      <c r="G35" s="100" t="str">
        <f ca="1">IF(G34="","",IF(G34&gt;$D34,"FOUT",MATCH(G34,OFFSET(Punten!$A$6,MATCH($D34,Punten!$A$7:$A$112,0),1,1,11),1)-1))</f>
        <v/>
      </c>
      <c r="H35" s="116" t="str">
        <f t="shared" ref="H35" si="703">IF(G36&lt;$CG$34,"-",IF(G36&gt;$CG$34,"+",IF(G36=$CG$34,"+")))</f>
        <v>+</v>
      </c>
      <c r="I35" s="100" t="str">
        <f ca="1">IF(I34="","",IF(I34&gt;$D34,"FOUT",MATCH(I34,OFFSET(Punten!$A$6,MATCH($D34,Punten!$A$7:$A$112,0),1,1,11),1)-1))</f>
        <v/>
      </c>
      <c r="J35" s="116" t="str">
        <f t="shared" ref="J35" si="704">IF(I36&lt;$CG$34,"-",IF(I36&gt;$CG$34,"+",IF(I36=$CG$34,"+")))</f>
        <v>+</v>
      </c>
      <c r="K35" s="100" t="str">
        <f ca="1">IF(K34="","",IF(K34&gt;$D34,"FOUT",MATCH(K34,OFFSET(Punten!$A$6,MATCH($D34,Punten!$A$7:$A$112,0),1,1,11),1)-1))</f>
        <v/>
      </c>
      <c r="L35" s="116" t="str">
        <f t="shared" ref="L35" si="705">IF(K36&lt;$CG$34,"-",IF(K36&gt;$CG$34,"+",IF(K36=$CG$34,"+")))</f>
        <v>+</v>
      </c>
      <c r="M35" s="100" t="str">
        <f ca="1">IF(M34="","",IF(M34&gt;$D34,"FOUT",MATCH(M34,OFFSET(Punten!$A$6,MATCH($D34,Punten!$A$7:$A$112,0),1,1,11),1)-1))</f>
        <v/>
      </c>
      <c r="N35" s="116" t="str">
        <f t="shared" ref="N35" si="706">IF(M36&lt;$CG$34,"-",IF(M36&gt;$CG$34,"+",IF(M36=$CG$34,"+")))</f>
        <v>+</v>
      </c>
      <c r="O35" s="100" t="str">
        <f ca="1">IF(O34="","",IF(O34&gt;$D34,"FOUT",MATCH(O34,OFFSET(Punten!$A$6,MATCH($D34,Punten!$A$7:$A$112,0),1,1,11),1)-1))</f>
        <v/>
      </c>
      <c r="P35" s="116" t="str">
        <f t="shared" ref="P35" si="707">IF(O36&lt;$CG$34,"-",IF(O36&gt;$CG$34,"+",IF(O36=$CG$34,"+")))</f>
        <v>+</v>
      </c>
      <c r="Q35" s="100" t="str">
        <f ca="1">IF(Q34="","",IF(Q34&gt;$D34,"FOUT",MATCH(Q34,OFFSET(Punten!$A$6,MATCH($D34,Punten!$A$7:$A$112,0),1,1,11),1)-1))</f>
        <v/>
      </c>
      <c r="R35" s="116" t="str">
        <f t="shared" ref="R35" si="708">IF(Q36&lt;$CG$34,"-",IF(Q36&gt;$CG$34,"+",IF(Q36=$CG$34,"+")))</f>
        <v>+</v>
      </c>
      <c r="S35" s="100" t="str">
        <f ca="1">IF(S34="","",IF(S34&gt;$D34,"FOUT",MATCH(S34,OFFSET(Punten!$A$6,MATCH($D34,Punten!$A$7:$A$112,0),1,1,11),1)-1))</f>
        <v/>
      </c>
      <c r="T35" s="116" t="str">
        <f t="shared" ref="T35" si="709">IF(S36&lt;$CG$34,"-",IF(S36&gt;$CG$34,"+",IF(S36=$CG$34,"+")))</f>
        <v>+</v>
      </c>
      <c r="U35" s="100" t="str">
        <f ca="1">IF(U34="","",IF(U34&gt;$D34,"FOUT",MATCH(U34,OFFSET(Punten!$A$6,MATCH($D34,Punten!$A$7:$A$112,0),1,1,11),1)-1))</f>
        <v/>
      </c>
      <c r="V35" s="116" t="str">
        <f t="shared" ref="V35" si="710">IF(U36&lt;$CG$34,"-",IF(U36&gt;$CG$34,"+",IF(U36=$CG$34,"+")))</f>
        <v>+</v>
      </c>
      <c r="W35" s="126"/>
      <c r="X35" s="127"/>
      <c r="Y35" s="100" t="str">
        <f ca="1">IF(Y34="","",IF(Y34&gt;$D34,"FOUT",MATCH(Y34,OFFSET(Punten!$A$6,MATCH($D34,Punten!$A$7:$A$112,0),1,1,11),1)-1))</f>
        <v/>
      </c>
      <c r="Z35" s="116" t="str">
        <f t="shared" ref="Z35" si="711">IF(Y36&lt;$CG$34,"-",IF(Y36&gt;$CG$34,"+",IF(Y36=$CG$34,"+")))</f>
        <v>+</v>
      </c>
      <c r="AA35" s="100" t="str">
        <f ca="1">IF(AA34="","",IF(AA34&gt;$D34,"FOUT",MATCH(AA34,OFFSET(Punten!$A$6,MATCH($D34,Punten!$A$7:$A$112,0),1,1,11),1)-1))</f>
        <v/>
      </c>
      <c r="AB35" s="116" t="str">
        <f t="shared" ref="AB35" si="712">IF(AA36&lt;$CG$34,"-",IF(AA36&gt;$CG$34,"+",IF(AA36=$CG$34,"+")))</f>
        <v>+</v>
      </c>
      <c r="AC35" s="100" t="str">
        <f ca="1">IF(AC34="","",IF(AC34&gt;$D34,"FOUT",MATCH(AC34,OFFSET(Punten!$A$6,MATCH($D34,Punten!$A$7:$A$112,0),1,1,11),1)-1))</f>
        <v/>
      </c>
      <c r="AD35" s="116" t="str">
        <f t="shared" ref="AD35" si="713">IF(AC36&lt;$CG$34,"-",IF(AC36&gt;$CG$34,"+",IF(AC36=$CG$34,"+")))</f>
        <v>+</v>
      </c>
      <c r="AE35" s="100" t="str">
        <f ca="1">IF(AE34="","",IF(AE34&gt;$D34,"FOUT",MATCH(AE34,OFFSET(Punten!$A$6,MATCH($D34,Punten!$A$7:$A$112,0),1,1,11),1)-1))</f>
        <v/>
      </c>
      <c r="AF35" s="116" t="str">
        <f t="shared" ref="AF35" si="714">IF(AE36&lt;$CG$34,"-",IF(AE36&gt;$CG$34,"+",IF(AE36=$CG$34,"+")))</f>
        <v>+</v>
      </c>
      <c r="AG35" s="100" t="str">
        <f ca="1">IF(AG34="","",IF(AG34&gt;$D34,"FOUT",MATCH(AG34,OFFSET(Punten!$A$6,MATCH($D34,Punten!$A$7:$A$112,0),1,1,11),1)-1))</f>
        <v/>
      </c>
      <c r="AH35" s="116" t="str">
        <f t="shared" ref="AH35" si="715">IF(AG36&lt;$CG$34,"-",IF(AG36&gt;$CG$34,"+",IF(AG36=$CG$34,"+")))</f>
        <v>+</v>
      </c>
      <c r="AI35" s="100" t="str">
        <f ca="1">IF(AI34="","",IF(AI34&gt;$D34,"FOUT",MATCH(AI34,OFFSET(Punten!$A$6,MATCH($D34,Punten!$A$7:$A$112,0),1,1,11),1)-1))</f>
        <v/>
      </c>
      <c r="AJ35" s="116" t="str">
        <f t="shared" ref="AJ35" si="716">IF(AI36&lt;$CG$34,"-",IF(AI36&gt;$CG$34,"+",IF(AI36=$CG$34,"+")))</f>
        <v>+</v>
      </c>
      <c r="AK35" s="100" t="str">
        <f ca="1">IF(AK34="","",IF(AK34&gt;$D34,"FOUT",MATCH(AK34,OFFSET(Punten!$A$6,MATCH($D34,Punten!$A$7:$A$112,0),1,1,11),1)-1))</f>
        <v/>
      </c>
      <c r="AL35" s="116" t="str">
        <f t="shared" ref="AL35" si="717">IF(AK36&lt;$CG$34,"-",IF(AK36&gt;$CG$34,"+",IF(AK36=$CG$34,"+")))</f>
        <v>+</v>
      </c>
      <c r="AM35" s="100" t="str">
        <f ca="1">IF(AM34="","",IF(AM34&gt;$D34,"FOUT",MATCH(AM34,OFFSET(Punten!$A$6,MATCH($D34,Punten!$A$7:$A$112,0),1,1,11),1)-1))</f>
        <v/>
      </c>
      <c r="AN35" s="116" t="str">
        <f t="shared" ref="AN35" si="718">IF(AM36&lt;$CG$34,"-",IF(AM36&gt;$CG$34,"+",IF(AM36=$CG$34,"+")))</f>
        <v>+</v>
      </c>
      <c r="AO35" s="100" t="str">
        <f ca="1">IF(AO34="","",IF(AO34&gt;$D34,"FOUT",MATCH(AO34,OFFSET(Punten!$A$6,MATCH($D34,Punten!$A$7:$A$112,0),1,1,11),1)-1))</f>
        <v/>
      </c>
      <c r="AP35" s="116" t="str">
        <f t="shared" ref="AP35" si="719">IF(AO36&lt;$CG$34,"-",IF(AO36&gt;$CG$34,"+",IF(AO36=$CG$34,"+")))</f>
        <v>+</v>
      </c>
      <c r="AQ35" s="100" t="str">
        <f ca="1">IF(AQ34="","",IF(AQ34&gt;$D34,"FOUT",MATCH(AQ34,OFFSET(Punten!$A$6,MATCH($D34,Punten!$A$7:$A$112,0),1,1,11),1)-1))</f>
        <v/>
      </c>
      <c r="AR35" s="116" t="str">
        <f t="shared" ref="AR35" si="720">IF(AQ36&lt;$CG$34,"-",IF(AQ36&gt;$CG$34,"+",IF(AQ36=$CG$34,"+")))</f>
        <v>+</v>
      </c>
      <c r="AS35" s="100" t="str">
        <f ca="1">IF(AS34="","",IF(AS34&gt;$D34,"FOUT",MATCH(AS34,OFFSET(Punten!$A$6,MATCH($D34,Punten!$A$7:$A$112,0),1,1,11),1)-1))</f>
        <v/>
      </c>
      <c r="AT35" s="116" t="str">
        <f t="shared" ref="AT35" si="721">IF(AS36&lt;$CG$34,"-",IF(AS36&gt;$CG$34,"+",IF(AS36=$CG$34,"+")))</f>
        <v>+</v>
      </c>
      <c r="AU35" s="100" t="str">
        <f ca="1">IF(AU34="","",IF(AU34&gt;$D34,"FOUT",MATCH(AU34,OFFSET(Punten!$A$6,MATCH($D34,Punten!$A$7:$A$112,0),1,1,11),1)-1))</f>
        <v/>
      </c>
      <c r="AV35" s="116" t="str">
        <f t="shared" ref="AV35" si="722">IF(AU36&lt;$CG$34,"-",IF(AU36&gt;$CG$34,"+",IF(AU36=$CG$34,"+")))</f>
        <v>+</v>
      </c>
      <c r="AW35" s="100" t="str">
        <f ca="1">IF(AW34="","",IF(AW34&gt;$D34,"FOUT",MATCH(AW34,OFFSET(Punten!$A$6,MATCH($D34,Punten!$A$7:$A$112,0),1,1,11),1)-1))</f>
        <v/>
      </c>
      <c r="AX35" s="116" t="str">
        <f t="shared" ref="AX35" si="723">IF(AW36&lt;$CG$34,"-",IF(AW36&gt;$CG$34,"+",IF(AW36=$CG$34,"+")))</f>
        <v>+</v>
      </c>
      <c r="AY35" s="100" t="str">
        <f ca="1">IF(AY34="","",IF(AY34&gt;$D34,"FOUT",MATCH(AY34,OFFSET(Punten!$A$6,MATCH($D34,Punten!$A$7:$A$112,0),1,1,11),1)-1))</f>
        <v/>
      </c>
      <c r="AZ35" s="116" t="str">
        <f t="shared" ref="AZ35" si="724">IF(AY36&lt;$CG$34,"-",IF(AY36&gt;$CG$34,"+",IF(AY36=$CG$34,"+")))</f>
        <v>+</v>
      </c>
      <c r="BA35" s="100" t="str">
        <f ca="1">IF(BA34="","",IF(BA34&gt;$D34,"FOUT",MATCH(BA34,OFFSET(Punten!$A$6,MATCH($D34,Punten!$A$7:$A$112,0),1,1,11),1)-1))</f>
        <v/>
      </c>
      <c r="BB35" s="116" t="str">
        <f t="shared" ref="BB35" si="725">IF(BA36&lt;$CG$34,"-",IF(BA36&gt;$CG$34,"+",IF(BA36=$CG$34,"+")))</f>
        <v>+</v>
      </c>
      <c r="BC35" s="100" t="str">
        <f ca="1">IF(BC34="","",IF(BC34&gt;$D34,"FOUT",MATCH(BC34,OFFSET(Punten!$A$6,MATCH($D34,Punten!$A$7:$A$112,0),1,1,11),1)-1))</f>
        <v/>
      </c>
      <c r="BD35" s="116" t="str">
        <f t="shared" ref="BD35" si="726">IF(BC36&lt;$CG$34,"-",IF(BC36&gt;$CG$34,"+",IF(BC36=$CG$34,"+")))</f>
        <v>+</v>
      </c>
      <c r="BE35" s="100" t="str">
        <f ca="1">IF(BE34="","",IF(BE34&gt;$D34,"FOUT",MATCH(BE34,OFFSET(Punten!$A$6,MATCH($D34,Punten!$A$7:$A$112,0),1,1,11),1)-1))</f>
        <v/>
      </c>
      <c r="BF35" s="116" t="str">
        <f t="shared" ref="BF35" si="727">IF(BE36&lt;$CG$34,"-",IF(BE36&gt;$CG$34,"+",IF(BE36=$CG$34,"+")))</f>
        <v>+</v>
      </c>
      <c r="BG35" s="100" t="str">
        <f ca="1">IF(BG34="","",IF(BG34&gt;$D34,"FOUT",MATCH(BG34,OFFSET(Punten!$A$6,MATCH($D34,Punten!$A$7:$A$112,0),1,1,11),1)-1))</f>
        <v/>
      </c>
      <c r="BH35" s="116" t="str">
        <f t="shared" ref="BH35" si="728">IF(BG36&lt;$CG$34,"-",IF(BG36&gt;$CG$34,"+",IF(BG36=$CG$34,"+")))</f>
        <v>+</v>
      </c>
      <c r="BI35" s="100" t="str">
        <f ca="1">IF(BI34="","",IF(BI34&gt;$D34,"FOUT",MATCH(BI34,OFFSET(Punten!$A$6,MATCH($D34,Punten!$A$7:$A$112,0),1,1,11),1)-1))</f>
        <v/>
      </c>
      <c r="BJ35" s="116" t="str">
        <f t="shared" ref="BJ35" si="729">IF(BI36&lt;$CG$34,"-",IF(BI36&gt;$CG$34,"+",IF(BI36=$CG$34,"+")))</f>
        <v>+</v>
      </c>
      <c r="BK35" s="100" t="str">
        <f ca="1">IF(BK34="","",IF(BK34&gt;$D34,"FOUT",MATCH(BK34,OFFSET(Punten!$A$6,MATCH($D34,Punten!$A$7:$A$112,0),1,1,11),1)-1))</f>
        <v/>
      </c>
      <c r="BL35" s="116" t="str">
        <f t="shared" ref="BL35" si="730">IF(BK36&lt;$CG$34,"-",IF(BK36&gt;$CG$34,"+",IF(BK36=$CG$34,"+")))</f>
        <v>+</v>
      </c>
      <c r="BM35" s="100" t="str">
        <f ca="1">IF(BM34="","",IF(BM34&gt;$D34,"FOUT",MATCH(BM34,OFFSET(Punten!$A$6,MATCH($D34,Punten!$A$7:$A$112,0),1,1,11),1)-1))</f>
        <v/>
      </c>
      <c r="BN35" s="116" t="str">
        <f t="shared" ref="BN35" si="731">IF(BM36&lt;$CG$34,"-",IF(BM36&gt;$CG$34,"+",IF(BM36=$CG$34,"+")))</f>
        <v>+</v>
      </c>
      <c r="BO35" s="100" t="str">
        <f ca="1">IF(BO34="","",IF(BO34&gt;$D34,"FOUT",MATCH(BO34,OFFSET(Punten!$A$6,MATCH($D34,Punten!$A$7:$A$112,0),1,1,11),1)-1))</f>
        <v/>
      </c>
      <c r="BP35" s="116" t="str">
        <f t="shared" ref="BP35" si="732">IF(BO36&lt;$CG$34,"-",IF(BO36&gt;$CG$34,"+",IF(BO36=$CG$34,"+")))</f>
        <v>+</v>
      </c>
      <c r="BQ35" s="100" t="str">
        <f ca="1">IF(BQ34="","",IF(BQ34&gt;$D34,"FOUT",MATCH(BQ34,OFFSET(Punten!$A$6,MATCH($D34,Punten!$A$7:$A$112,0),1,1,11),1)-1))</f>
        <v/>
      </c>
      <c r="BR35" s="116" t="str">
        <f t="shared" ref="BR35" si="733">IF(BQ36&lt;$CG$34,"-",IF(BQ36&gt;$CG$34,"+",IF(BQ36=$CG$34,"+")))</f>
        <v>+</v>
      </c>
      <c r="BS35" s="100" t="str">
        <f ca="1">IF(BS34="","",IF(BS34&gt;$D34,"FOUT",MATCH(BS34,OFFSET(Punten!$A$6,MATCH($D34,Punten!$A$7:$A$112,0),1,1,11),1)-1))</f>
        <v/>
      </c>
      <c r="BT35" s="116" t="str">
        <f t="shared" ref="BT35" si="734">IF(BS36&lt;$CG$34,"-",IF(BS36&gt;$CG$34,"+",IF(BS36=$CG$34,"+")))</f>
        <v>+</v>
      </c>
      <c r="BU35" s="100" t="str">
        <f ca="1">IF(BU34="","",IF(BU34&gt;$D34,"FOUT",MATCH(BU34,OFFSET(Punten!$A$6,MATCH($D34,Punten!$A$7:$A$112,0),1,1,11),1)-1))</f>
        <v/>
      </c>
      <c r="BV35" s="116" t="str">
        <f t="shared" ref="BV35" si="735">IF(BU36&lt;$CG$34,"-",IF(BU36&gt;$CG$34,"+",IF(BU36=$CG$34,"+")))</f>
        <v>+</v>
      </c>
      <c r="BW35" s="100" t="str">
        <f ca="1">IF(BW34="","",IF(BW34&gt;$D34,"FOUT",MATCH(BW34,OFFSET(Punten!$A$6,MATCH($D34,Punten!$A$7:$A$112,0),1,1,11),1)-1))</f>
        <v/>
      </c>
      <c r="BX35" s="116" t="str">
        <f t="shared" ref="BX35" si="736">IF(BW36&lt;$CG$34,"-",IF(BW36&gt;$CG$34,"+",IF(BW36=$CG$34,"+")))</f>
        <v>+</v>
      </c>
      <c r="BY35" s="80"/>
      <c r="BZ35" s="149"/>
      <c r="CA35" s="150"/>
      <c r="CB35" s="152"/>
      <c r="CC35" s="152"/>
      <c r="CD35" s="152"/>
      <c r="CE35" s="160"/>
      <c r="CF35" s="152"/>
      <c r="CG35" s="160"/>
      <c r="CH35" s="167"/>
      <c r="CI35" s="158"/>
      <c r="CJ35" s="80"/>
      <c r="CK35" s="80"/>
      <c r="CL35" s="80"/>
      <c r="CM35" s="80"/>
      <c r="CN35" s="80"/>
      <c r="CO35" s="80"/>
      <c r="CP35" s="80"/>
      <c r="CQ35" s="80"/>
      <c r="CR35" s="80"/>
      <c r="CS35" s="80"/>
      <c r="CT35" s="80"/>
      <c r="CU35" s="80"/>
      <c r="CV35" s="80"/>
      <c r="CW35" s="80"/>
      <c r="CX35" s="80"/>
      <c r="CY35" s="80"/>
      <c r="CZ35" s="80"/>
      <c r="DA35" s="80"/>
      <c r="DB35" s="80"/>
    </row>
    <row r="36" spans="1:106" ht="13.5" customHeight="1">
      <c r="A36" s="79"/>
      <c r="B36" s="147"/>
      <c r="C36" s="148"/>
      <c r="D36" s="93">
        <f>IF(B34=0," ",VLOOKUP(B34,Spelers!$I$30:$S$66,7,FALSE))</f>
        <v>0</v>
      </c>
      <c r="E36" s="89" t="str">
        <f t="shared" ref="E36" si="737">IF(F34=0," ",AVERAGE(E34/F34))</f>
        <v xml:space="preserve"> </v>
      </c>
      <c r="F36" s="90"/>
      <c r="G36" s="89" t="str">
        <f t="shared" ref="G36" si="738">IF(H34=0," ",AVERAGE(G34/H34))</f>
        <v xml:space="preserve"> </v>
      </c>
      <c r="H36" s="90"/>
      <c r="I36" s="89" t="str">
        <f t="shared" ref="I36" si="739">IF(J34=0," ",AVERAGE(I34/J34))</f>
        <v xml:space="preserve"> </v>
      </c>
      <c r="J36" s="90"/>
      <c r="K36" s="89" t="str">
        <f t="shared" ref="K36" si="740">IF(L34=0," ",AVERAGE(K34/L34))</f>
        <v xml:space="preserve"> </v>
      </c>
      <c r="L36" s="90"/>
      <c r="M36" s="89" t="str">
        <f t="shared" ref="M36" si="741">IF(N34=0," ",AVERAGE(M34/N34))</f>
        <v xml:space="preserve"> </v>
      </c>
      <c r="N36" s="90"/>
      <c r="O36" s="89" t="str">
        <f t="shared" ref="O36" si="742">IF(P34=0," ",AVERAGE(O34/P34))</f>
        <v xml:space="preserve"> </v>
      </c>
      <c r="P36" s="90"/>
      <c r="Q36" s="89" t="str">
        <f t="shared" ref="Q36" si="743">IF(R34=0," ",AVERAGE(Q34/R34))</f>
        <v xml:space="preserve"> </v>
      </c>
      <c r="R36" s="90"/>
      <c r="S36" s="89" t="str">
        <f t="shared" ref="S36" si="744">IF(T34=0," ",AVERAGE(S34/T34))</f>
        <v xml:space="preserve"> </v>
      </c>
      <c r="T36" s="90"/>
      <c r="U36" s="89" t="str">
        <f t="shared" ref="U36" si="745">IF(V34=0," ",AVERAGE(U34/V34))</f>
        <v xml:space="preserve"> </v>
      </c>
      <c r="V36" s="90"/>
      <c r="W36" s="128"/>
      <c r="X36" s="129"/>
      <c r="Y36" s="89" t="str">
        <f t="shared" ref="Y36" si="746">IF(Z34=0," ",AVERAGE(Y34/Z34))</f>
        <v xml:space="preserve"> </v>
      </c>
      <c r="Z36" s="90"/>
      <c r="AA36" s="89" t="str">
        <f t="shared" ref="AA36" si="747">IF(AB34=0," ",AVERAGE(AA34/AB34))</f>
        <v xml:space="preserve"> </v>
      </c>
      <c r="AB36" s="90"/>
      <c r="AC36" s="89" t="str">
        <f t="shared" ref="AC36" si="748">IF(AD34=0," ",AVERAGE(AC34/AD34))</f>
        <v xml:space="preserve"> </v>
      </c>
      <c r="AD36" s="90"/>
      <c r="AE36" s="89" t="str">
        <f t="shared" ref="AE36" si="749">IF(AF34=0," ",AVERAGE(AE34/AF34))</f>
        <v xml:space="preserve"> </v>
      </c>
      <c r="AF36" s="90"/>
      <c r="AG36" s="89" t="str">
        <f t="shared" ref="AG36" si="750">IF(AH34=0," ",AVERAGE(AG34/AH34))</f>
        <v xml:space="preserve"> </v>
      </c>
      <c r="AH36" s="90"/>
      <c r="AI36" s="89" t="str">
        <f t="shared" ref="AI36" si="751">IF(AJ34=0," ",AVERAGE(AI34/AJ34))</f>
        <v xml:space="preserve"> </v>
      </c>
      <c r="AJ36" s="90"/>
      <c r="AK36" s="89" t="str">
        <f t="shared" ref="AK36" si="752">IF(AL34=0," ",AVERAGE(AK34/AL34))</f>
        <v xml:space="preserve"> </v>
      </c>
      <c r="AL36" s="90"/>
      <c r="AM36" s="89" t="str">
        <f t="shared" ref="AM36" si="753">IF(AN34=0," ",AVERAGE(AM34/AN34))</f>
        <v xml:space="preserve"> </v>
      </c>
      <c r="AN36" s="90"/>
      <c r="AO36" s="89" t="str">
        <f t="shared" ref="AO36" si="754">IF(AP34=0," ",AVERAGE(AO34/AP34))</f>
        <v xml:space="preserve"> </v>
      </c>
      <c r="AP36" s="90"/>
      <c r="AQ36" s="89" t="str">
        <f t="shared" ref="AQ36" si="755">IF(AR34=0," ",AVERAGE(AQ34/AR34))</f>
        <v xml:space="preserve"> </v>
      </c>
      <c r="AR36" s="90"/>
      <c r="AS36" s="89" t="str">
        <f t="shared" ref="AS36" si="756">IF(AT34=0," ",AVERAGE(AS34/AT34))</f>
        <v xml:space="preserve"> </v>
      </c>
      <c r="AT36" s="90"/>
      <c r="AU36" s="89" t="str">
        <f t="shared" ref="AU36" si="757">IF(AV34=0," ",AVERAGE(AU34/AV34))</f>
        <v xml:space="preserve"> </v>
      </c>
      <c r="AV36" s="90"/>
      <c r="AW36" s="89" t="str">
        <f t="shared" ref="AW36" si="758">IF(AX34=0," ",AVERAGE(AW34/AX34))</f>
        <v xml:space="preserve"> </v>
      </c>
      <c r="AX36" s="90"/>
      <c r="AY36" s="89" t="str">
        <f t="shared" ref="AY36" si="759">IF(AZ34=0," ",AVERAGE(AY34/AZ34))</f>
        <v xml:space="preserve"> </v>
      </c>
      <c r="AZ36" s="90"/>
      <c r="BA36" s="89" t="str">
        <f t="shared" ref="BA36" si="760">IF(BB34=0," ",AVERAGE(BA34/BB34))</f>
        <v xml:space="preserve"> </v>
      </c>
      <c r="BB36" s="90"/>
      <c r="BC36" s="89" t="str">
        <f t="shared" ref="BC36" si="761">IF(BD34=0," ",AVERAGE(BC34/BD34))</f>
        <v xml:space="preserve"> </v>
      </c>
      <c r="BD36" s="90"/>
      <c r="BE36" s="89" t="str">
        <f t="shared" ref="BE36" si="762">IF(BF34=0," ",AVERAGE(BE34/BF34))</f>
        <v xml:space="preserve"> </v>
      </c>
      <c r="BF36" s="90"/>
      <c r="BG36" s="89" t="str">
        <f t="shared" ref="BG36" si="763">IF(BH34=0," ",AVERAGE(BG34/BH34))</f>
        <v xml:space="preserve"> </v>
      </c>
      <c r="BH36" s="90"/>
      <c r="BI36" s="89" t="str">
        <f t="shared" ref="BI36" si="764">IF(BJ34=0," ",AVERAGE(BI34/BJ34))</f>
        <v xml:space="preserve"> </v>
      </c>
      <c r="BJ36" s="90"/>
      <c r="BK36" s="89" t="str">
        <f t="shared" ref="BK36" si="765">IF(BL34=0," ",AVERAGE(BK34/BL34))</f>
        <v xml:space="preserve"> </v>
      </c>
      <c r="BL36" s="90"/>
      <c r="BM36" s="89" t="str">
        <f t="shared" ref="BM36" si="766">IF(BN34=0," ",AVERAGE(BM34/BN34))</f>
        <v xml:space="preserve"> </v>
      </c>
      <c r="BN36" s="90"/>
      <c r="BO36" s="89" t="str">
        <f t="shared" ref="BO36" si="767">IF(BP34=0," ",AVERAGE(BO34/BP34))</f>
        <v xml:space="preserve"> </v>
      </c>
      <c r="BP36" s="90"/>
      <c r="BQ36" s="89" t="str">
        <f t="shared" ref="BQ36" si="768">IF(BR34=0," ",AVERAGE(BQ34/BR34))</f>
        <v xml:space="preserve"> </v>
      </c>
      <c r="BR36" s="90"/>
      <c r="BS36" s="89" t="str">
        <f t="shared" ref="BS36" si="769">IF(BT34=0," ",AVERAGE(BS34/BT34))</f>
        <v xml:space="preserve"> </v>
      </c>
      <c r="BT36" s="90"/>
      <c r="BU36" s="89" t="str">
        <f t="shared" ref="BU36" si="770">IF(BV34=0," ",AVERAGE(BU34/BV34))</f>
        <v xml:space="preserve"> </v>
      </c>
      <c r="BV36" s="90"/>
      <c r="BW36" s="89" t="str">
        <f t="shared" ref="BW36" si="771">IF(BX34=0," ",AVERAGE(BW34/BX34))</f>
        <v xml:space="preserve"> </v>
      </c>
      <c r="BX36" s="90"/>
      <c r="BY36" s="80"/>
      <c r="BZ36" s="149"/>
      <c r="CA36" s="150"/>
      <c r="CB36" s="153"/>
      <c r="CC36" s="153"/>
      <c r="CD36" s="153"/>
      <c r="CE36" s="161"/>
      <c r="CF36" s="153"/>
      <c r="CG36" s="161"/>
      <c r="CH36" s="168"/>
      <c r="CI36" s="158"/>
      <c r="CJ36" s="80"/>
      <c r="CK36" s="80"/>
      <c r="CL36" s="80"/>
      <c r="CM36" s="80"/>
      <c r="CN36" s="80"/>
      <c r="CO36" s="80"/>
      <c r="CP36" s="80"/>
      <c r="CQ36" s="80"/>
      <c r="CR36" s="80"/>
      <c r="CS36" s="80"/>
      <c r="CT36" s="80"/>
      <c r="CU36" s="80"/>
      <c r="CV36" s="80"/>
      <c r="CW36" s="80"/>
      <c r="CX36" s="80"/>
      <c r="CY36" s="80"/>
      <c r="CZ36" s="80"/>
      <c r="DA36" s="80"/>
      <c r="DB36" s="80"/>
    </row>
    <row r="37" spans="1:106" ht="13.5" customHeight="1">
      <c r="A37" s="79"/>
      <c r="B37" s="143"/>
      <c r="C37" s="144"/>
      <c r="D37" s="118" t="str">
        <f>IF(B37=0,"",VLOOKUP(B37,Spelers!$I$30:$S$66,10,FALSE))</f>
        <v/>
      </c>
      <c r="E37" s="87"/>
      <c r="F37" s="88"/>
      <c r="G37" s="87"/>
      <c r="H37" s="88"/>
      <c r="I37" s="87"/>
      <c r="J37" s="88"/>
      <c r="K37" s="87"/>
      <c r="L37" s="88"/>
      <c r="M37" s="87"/>
      <c r="N37" s="88"/>
      <c r="O37" s="87"/>
      <c r="P37" s="88"/>
      <c r="Q37" s="87"/>
      <c r="R37" s="88"/>
      <c r="S37" s="87"/>
      <c r="T37" s="88"/>
      <c r="U37" s="87"/>
      <c r="V37" s="88"/>
      <c r="W37" s="87"/>
      <c r="X37" s="88"/>
      <c r="Y37" s="124"/>
      <c r="Z37" s="125"/>
      <c r="AA37" s="87"/>
      <c r="AB37" s="88"/>
      <c r="AC37" s="87"/>
      <c r="AD37" s="88"/>
      <c r="AE37" s="87"/>
      <c r="AF37" s="88"/>
      <c r="AG37" s="87"/>
      <c r="AH37" s="88"/>
      <c r="AI37" s="87"/>
      <c r="AJ37" s="88"/>
      <c r="AK37" s="87"/>
      <c r="AL37" s="88"/>
      <c r="AM37" s="87"/>
      <c r="AN37" s="88"/>
      <c r="AO37" s="87"/>
      <c r="AP37" s="88"/>
      <c r="AQ37" s="87"/>
      <c r="AR37" s="88"/>
      <c r="AS37" s="87"/>
      <c r="AT37" s="88"/>
      <c r="AU37" s="87"/>
      <c r="AV37" s="88"/>
      <c r="AW37" s="87"/>
      <c r="AX37" s="88"/>
      <c r="AY37" s="87"/>
      <c r="AZ37" s="88"/>
      <c r="BA37" s="87"/>
      <c r="BB37" s="88"/>
      <c r="BC37" s="87"/>
      <c r="BD37" s="88"/>
      <c r="BE37" s="87"/>
      <c r="BF37" s="88"/>
      <c r="BG37" s="87"/>
      <c r="BH37" s="88"/>
      <c r="BI37" s="87"/>
      <c r="BJ37" s="88"/>
      <c r="BK37" s="87"/>
      <c r="BL37" s="88"/>
      <c r="BM37" s="87"/>
      <c r="BN37" s="88"/>
      <c r="BO37" s="87"/>
      <c r="BP37" s="88"/>
      <c r="BQ37" s="87"/>
      <c r="BR37" s="88"/>
      <c r="BS37" s="87"/>
      <c r="BT37" s="88"/>
      <c r="BU37" s="87"/>
      <c r="BV37" s="88"/>
      <c r="BW37" s="87"/>
      <c r="BX37" s="88"/>
      <c r="BY37" s="80"/>
      <c r="BZ37" s="149">
        <f t="shared" ref="BZ37" ca="1" si="772">CI37</f>
        <v>5.0003700000000002</v>
      </c>
      <c r="CA37" s="150">
        <f t="shared" ref="CA37" si="773">B37</f>
        <v>0</v>
      </c>
      <c r="CB37" s="151">
        <f t="shared" ref="CB37" si="774">COUNT(E37,G37,I37,K37,M37,O37,Q37,S37,U37,W37,Y37,AA37,AC37,AE37,AG37,AI37,AK37,AM37,AO37,AQ37,AS37,AU37,AW37,AY37,BA37,BC37,BE37,BG37,BI37,BK37,BM37,BO37,BQ37,BS37,BU37,BW37)</f>
        <v>0</v>
      </c>
      <c r="CC37" s="151">
        <f t="shared" ref="CC37" si="775">SUM(E37,G37,I37,K37,M37,O37,Q37,S37,U37,W37,Y37,AA37,AC37,AE37,AG37,AI37,AK37,AM37,AO37,AQ37,AS37,AU37,AW37,AY37,BA37,BC37,BE37,BG37,BI37,BK37,BM37,BO37,BQ37,BS37,BU37,BW37)</f>
        <v>0</v>
      </c>
      <c r="CD37" s="151">
        <f t="shared" ref="CD37" si="776">SUM(F37,H37,J37,L37,N37,P37,R37,T37,V37,X37,Z37,AB37,AD37,AF37,AH37,AJ37,AL37,AN37,AP37,AR37,AT37,AV37,AX37,AZ37,BB37,BD37,BF37,BH37,BJ37,BL37,BN37,BP37,BR37,BT37,BV37,BX37)</f>
        <v>0</v>
      </c>
      <c r="CE37" s="159" t="str">
        <f t="shared" ref="CE37" si="777">IF(CD37=0,"0",AVERAGE(CC37/CD37))</f>
        <v>0</v>
      </c>
      <c r="CF37" s="151">
        <f t="shared" ref="CF37" si="778">MAX(F39,H39,J39,L39,N39,P39,R39,T39,V39,X39,Z39,AB39,AD39,AF39,AH39,AJ39,AL39,AN39,AP39,AR39,AT39,AV39,AX39,AZ39,BB39,BD39,BF39,BH39,BJ39,BL39,BN39,BP39,BR39,BT39,BV39,BX39)</f>
        <v>0</v>
      </c>
      <c r="CG37" s="159" t="str">
        <f>IF(B37=0,"10",VLOOKUP(B37,Spelers!$I$30:$S$66,7,FALSE))</f>
        <v>10</v>
      </c>
      <c r="CH37" s="166">
        <f t="shared" ref="CH37" ca="1" si="779">SUM(E38,G38,I38,K38,M38,O38,Q38,S38,U38,W38,Y38,AA38,AC38,AE38,AG38,AI38,AK38,AM38,AO38,AQ38,AS38,AU38,AW38,AY38,BA38,BC38,BE38,BG38,BI38,BK38,BM38,BO38,BQ38,BS38,BU38,BW38)</f>
        <v>0</v>
      </c>
      <c r="CI37" s="158">
        <f t="shared" ref="CI37" ca="1" si="780">IF(ISNUMBER(CH37),RANK(CH37,$CH$7:$CH$114)+0.00001*ROW())</f>
        <v>5.0003700000000002</v>
      </c>
      <c r="CJ37" s="80"/>
      <c r="CK37" s="80"/>
      <c r="CL37" s="80"/>
      <c r="CM37" s="80"/>
      <c r="CN37" s="80"/>
      <c r="CO37" s="80"/>
      <c r="CP37" s="80"/>
      <c r="CQ37" s="80"/>
      <c r="CR37" s="80"/>
      <c r="CS37" s="80"/>
      <c r="CT37" s="80"/>
      <c r="CU37" s="80"/>
      <c r="CV37" s="80"/>
      <c r="CW37" s="80"/>
      <c r="CX37" s="80"/>
      <c r="CY37" s="80"/>
      <c r="CZ37" s="80"/>
      <c r="DA37" s="80"/>
      <c r="DB37" s="80"/>
    </row>
    <row r="38" spans="1:106" ht="13.5" customHeight="1">
      <c r="A38" s="84">
        <v>11</v>
      </c>
      <c r="B38" s="145"/>
      <c r="C38" s="146"/>
      <c r="D38" s="118"/>
      <c r="E38" s="100" t="str">
        <f ca="1">IF(E37="","",IF(E37&gt;$D37,"FOUT",MATCH(E37,OFFSET(Punten!$A$6,MATCH($D37,Punten!$A$7:$A$112,0),1,1,11),1)-1))</f>
        <v/>
      </c>
      <c r="F38" s="116" t="str">
        <f>IF(E39&lt;$CG$37,"-",IF(E39&gt;$CG$37,"+",IF(E39=$CG$37,"+")))</f>
        <v>-</v>
      </c>
      <c r="G38" s="100" t="str">
        <f ca="1">IF(G37="","",IF(G37&gt;$D37,"FOUT",MATCH(G37,OFFSET(Punten!$A$6,MATCH($D37,Punten!$A$7:$A$112,0),1,1,11),1)-1))</f>
        <v/>
      </c>
      <c r="H38" s="116" t="str">
        <f t="shared" ref="H38" si="781">IF(G39&lt;$CG$37,"-",IF(G39&gt;$CG$37,"+",IF(G39=$CG$37,"+")))</f>
        <v>-</v>
      </c>
      <c r="I38" s="100" t="str">
        <f ca="1">IF(I37="","",IF(I37&gt;$D37,"FOUT",MATCH(I37,OFFSET(Punten!$A$6,MATCH($D37,Punten!$A$7:$A$112,0),1,1,11),1)-1))</f>
        <v/>
      </c>
      <c r="J38" s="116" t="str">
        <f t="shared" ref="J38" si="782">IF(I39&lt;$CG$37,"-",IF(I39&gt;$CG$37,"+",IF(I39=$CG$37,"+")))</f>
        <v>-</v>
      </c>
      <c r="K38" s="100" t="str">
        <f ca="1">IF(K37="","",IF(K37&gt;$D37,"FOUT",MATCH(K37,OFFSET(Punten!$A$6,MATCH($D37,Punten!$A$7:$A$112,0),1,1,11),1)-1))</f>
        <v/>
      </c>
      <c r="L38" s="116" t="str">
        <f t="shared" ref="L38" si="783">IF(K39&lt;$CG$37,"-",IF(K39&gt;$CG$37,"+",IF(K39=$CG$37,"+")))</f>
        <v>-</v>
      </c>
      <c r="M38" s="100" t="str">
        <f ca="1">IF(M37="","",IF(M37&gt;$D37,"FOUT",MATCH(M37,OFFSET(Punten!$A$6,MATCH($D37,Punten!$A$7:$A$112,0),1,1,11),1)-1))</f>
        <v/>
      </c>
      <c r="N38" s="116" t="str">
        <f t="shared" ref="N38" si="784">IF(M39&lt;$CG$37,"-",IF(M39&gt;$CG$37,"+",IF(M39=$CG$37,"+")))</f>
        <v>-</v>
      </c>
      <c r="O38" s="100" t="str">
        <f ca="1">IF(O37="","",IF(O37&gt;$D37,"FOUT",MATCH(O37,OFFSET(Punten!$A$6,MATCH($D37,Punten!$A$7:$A$112,0),1,1,11),1)-1))</f>
        <v/>
      </c>
      <c r="P38" s="116" t="str">
        <f t="shared" ref="P38" si="785">IF(O39&lt;$CG$37,"-",IF(O39&gt;$CG$37,"+",IF(O39=$CG$37,"+")))</f>
        <v>-</v>
      </c>
      <c r="Q38" s="100" t="str">
        <f ca="1">IF(Q37="","",IF(Q37&gt;$D37,"FOUT",MATCH(Q37,OFFSET(Punten!$A$6,MATCH($D37,Punten!$A$7:$A$112,0),1,1,11),1)-1))</f>
        <v/>
      </c>
      <c r="R38" s="116" t="str">
        <f t="shared" ref="R38" si="786">IF(Q39&lt;$CG$37,"-",IF(Q39&gt;$CG$37,"+",IF(Q39=$CG$37,"+")))</f>
        <v>-</v>
      </c>
      <c r="S38" s="100" t="str">
        <f ca="1">IF(S37="","",IF(S37&gt;$D37,"FOUT",MATCH(S37,OFFSET(Punten!$A$6,MATCH($D37,Punten!$A$7:$A$112,0),1,1,11),1)-1))</f>
        <v/>
      </c>
      <c r="T38" s="116" t="str">
        <f t="shared" ref="T38" si="787">IF(S39&lt;$CG$37,"-",IF(S39&gt;$CG$37,"+",IF(S39=$CG$37,"+")))</f>
        <v>-</v>
      </c>
      <c r="U38" s="100" t="str">
        <f ca="1">IF(U37="","",IF(U37&gt;$D37,"FOUT",MATCH(U37,OFFSET(Punten!$A$6,MATCH($D37,Punten!$A$7:$A$112,0),1,1,11),1)-1))</f>
        <v/>
      </c>
      <c r="V38" s="116" t="str">
        <f t="shared" ref="V38" si="788">IF(U39&lt;$CG$37,"-",IF(U39&gt;$CG$37,"+",IF(U39=$CG$37,"+")))</f>
        <v>-</v>
      </c>
      <c r="W38" s="100" t="str">
        <f ca="1">IF(W37="","",IF(W37&gt;$D37,"FOUT",MATCH(W37,OFFSET(Punten!$A$6,MATCH($D37,Punten!$A$7:$A$112,0),1,1,11),1)-1))</f>
        <v/>
      </c>
      <c r="X38" s="116" t="str">
        <f t="shared" ref="X38" si="789">IF(W39&lt;$CG$37,"-",IF(W39&gt;$CG$37,"+",IF(W39=$CG$37,"+")))</f>
        <v>-</v>
      </c>
      <c r="Y38" s="126"/>
      <c r="Z38" s="127"/>
      <c r="AA38" s="100" t="str">
        <f ca="1">IF(AA37="","",IF(AA37&gt;$D37,"FOUT",MATCH(AA37,OFFSET(Punten!$A$6,MATCH($D37,Punten!$A$7:$A$112,0),1,1,11),1)-1))</f>
        <v/>
      </c>
      <c r="AB38" s="116" t="str">
        <f t="shared" ref="AB38" si="790">IF(AA39&lt;$CG$37,"-",IF(AA39&gt;$CG$37,"+",IF(AA39=$CG$37,"+")))</f>
        <v>-</v>
      </c>
      <c r="AC38" s="100" t="str">
        <f ca="1">IF(AC37="","",IF(AC37&gt;$D37,"FOUT",MATCH(AC37,OFFSET(Punten!$A$6,MATCH($D37,Punten!$A$7:$A$112,0),1,1,11),1)-1))</f>
        <v/>
      </c>
      <c r="AD38" s="116" t="str">
        <f t="shared" ref="AD38" si="791">IF(AC39&lt;$CG$37,"-",IF(AC39&gt;$CG$37,"+",IF(AC39=$CG$37,"+")))</f>
        <v>-</v>
      </c>
      <c r="AE38" s="100" t="str">
        <f ca="1">IF(AE37="","",IF(AE37&gt;$D37,"FOUT",MATCH(AE37,OFFSET(Punten!$A$6,MATCH($D37,Punten!$A$7:$A$112,0),1,1,11),1)-1))</f>
        <v/>
      </c>
      <c r="AF38" s="116" t="str">
        <f t="shared" ref="AF38" si="792">IF(AE39&lt;$CG$37,"-",IF(AE39&gt;$CG$37,"+",IF(AE39=$CG$37,"+")))</f>
        <v>-</v>
      </c>
      <c r="AG38" s="100" t="str">
        <f ca="1">IF(AG37="","",IF(AG37&gt;$D37,"FOUT",MATCH(AG37,OFFSET(Punten!$A$6,MATCH($D37,Punten!$A$7:$A$112,0),1,1,11),1)-1))</f>
        <v/>
      </c>
      <c r="AH38" s="116" t="str">
        <f t="shared" ref="AH38" si="793">IF(AG39&lt;$CG$37,"-",IF(AG39&gt;$CG$37,"+",IF(AG39=$CG$37,"+")))</f>
        <v>-</v>
      </c>
      <c r="AI38" s="100" t="str">
        <f ca="1">IF(AI37="","",IF(AI37&gt;$D37,"FOUT",MATCH(AI37,OFFSET(Punten!$A$6,MATCH($D37,Punten!$A$7:$A$112,0),1,1,11),1)-1))</f>
        <v/>
      </c>
      <c r="AJ38" s="116" t="str">
        <f t="shared" ref="AJ38" si="794">IF(AI39&lt;$CG$37,"-",IF(AI39&gt;$CG$37,"+",IF(AI39=$CG$37,"+")))</f>
        <v>-</v>
      </c>
      <c r="AK38" s="100" t="str">
        <f ca="1">IF(AK37="","",IF(AK37&gt;$D37,"FOUT",MATCH(AK37,OFFSET(Punten!$A$6,MATCH($D37,Punten!$A$7:$A$112,0),1,1,11),1)-1))</f>
        <v/>
      </c>
      <c r="AL38" s="116" t="str">
        <f t="shared" ref="AL38" si="795">IF(AK39&lt;$CG$37,"-",IF(AK39&gt;$CG$37,"+",IF(AK39=$CG$37,"+")))</f>
        <v>-</v>
      </c>
      <c r="AM38" s="100" t="str">
        <f ca="1">IF(AM37="","",IF(AM37&gt;$D37,"FOUT",MATCH(AM37,OFFSET(Punten!$A$6,MATCH($D37,Punten!$A$7:$A$112,0),1,1,11),1)-1))</f>
        <v/>
      </c>
      <c r="AN38" s="116" t="str">
        <f t="shared" ref="AN38" si="796">IF(AM39&lt;$CG$37,"-",IF(AM39&gt;$CG$37,"+",IF(AM39=$CG$37,"+")))</f>
        <v>-</v>
      </c>
      <c r="AO38" s="100" t="str">
        <f ca="1">IF(AO37="","",IF(AO37&gt;$D37,"FOUT",MATCH(AO37,OFFSET(Punten!$A$6,MATCH($D37,Punten!$A$7:$A$112,0),1,1,11),1)-1))</f>
        <v/>
      </c>
      <c r="AP38" s="116" t="str">
        <f t="shared" ref="AP38" si="797">IF(AO39&lt;$CG$37,"-",IF(AO39&gt;$CG$37,"+",IF(AO39=$CG$37,"+")))</f>
        <v>-</v>
      </c>
      <c r="AQ38" s="100" t="str">
        <f ca="1">IF(AQ37="","",IF(AQ37&gt;$D37,"FOUT",MATCH(AQ37,OFFSET(Punten!$A$6,MATCH($D37,Punten!$A$7:$A$112,0),1,1,11),1)-1))</f>
        <v/>
      </c>
      <c r="AR38" s="116" t="str">
        <f t="shared" ref="AR38" si="798">IF(AQ39&lt;$CG$37,"-",IF(AQ39&gt;$CG$37,"+",IF(AQ39=$CG$37,"+")))</f>
        <v>-</v>
      </c>
      <c r="AS38" s="100" t="str">
        <f ca="1">IF(AS37="","",IF(AS37&gt;$D37,"FOUT",MATCH(AS37,OFFSET(Punten!$A$6,MATCH($D37,Punten!$A$7:$A$112,0),1,1,11),1)-1))</f>
        <v/>
      </c>
      <c r="AT38" s="116" t="str">
        <f t="shared" ref="AT38" si="799">IF(AS39&lt;$CG$37,"-",IF(AS39&gt;$CG$37,"+",IF(AS39=$CG$37,"+")))</f>
        <v>-</v>
      </c>
      <c r="AU38" s="100" t="str">
        <f ca="1">IF(AU37="","",IF(AU37&gt;$D37,"FOUT",MATCH(AU37,OFFSET(Punten!$A$6,MATCH($D37,Punten!$A$7:$A$112,0),1,1,11),1)-1))</f>
        <v/>
      </c>
      <c r="AV38" s="116" t="str">
        <f t="shared" ref="AV38" si="800">IF(AU39&lt;$CG$37,"-",IF(AU39&gt;$CG$37,"+",IF(AU39=$CG$37,"+")))</f>
        <v>-</v>
      </c>
      <c r="AW38" s="100" t="str">
        <f ca="1">IF(AW37="","",IF(AW37&gt;$D37,"FOUT",MATCH(AW37,OFFSET(Punten!$A$6,MATCH($D37,Punten!$A$7:$A$112,0),1,1,11),1)-1))</f>
        <v/>
      </c>
      <c r="AX38" s="116" t="str">
        <f t="shared" ref="AX38" si="801">IF(AW39&lt;$CG$37,"-",IF(AW39&gt;$CG$37,"+",IF(AW39=$CG$37,"+")))</f>
        <v>-</v>
      </c>
      <c r="AY38" s="100" t="str">
        <f ca="1">IF(AY37="","",IF(AY37&gt;$D37,"FOUT",MATCH(AY37,OFFSET(Punten!$A$6,MATCH($D37,Punten!$A$7:$A$112,0),1,1,11),1)-1))</f>
        <v/>
      </c>
      <c r="AZ38" s="116" t="str">
        <f t="shared" ref="AZ38" si="802">IF(AY39&lt;$CG$37,"-",IF(AY39&gt;$CG$37,"+",IF(AY39=$CG$37,"+")))</f>
        <v>-</v>
      </c>
      <c r="BA38" s="100" t="str">
        <f ca="1">IF(BA37="","",IF(BA37&gt;$D37,"FOUT",MATCH(BA37,OFFSET(Punten!$A$6,MATCH($D37,Punten!$A$7:$A$112,0),1,1,11),1)-1))</f>
        <v/>
      </c>
      <c r="BB38" s="116" t="str">
        <f t="shared" ref="BB38" si="803">IF(BA39&lt;$CG$37,"-",IF(BA39&gt;$CG$37,"+",IF(BA39=$CG$37,"+")))</f>
        <v>-</v>
      </c>
      <c r="BC38" s="100" t="str">
        <f ca="1">IF(BC37="","",IF(BC37&gt;$D37,"FOUT",MATCH(BC37,OFFSET(Punten!$A$6,MATCH($D37,Punten!$A$7:$A$112,0),1,1,11),1)-1))</f>
        <v/>
      </c>
      <c r="BD38" s="116" t="str">
        <f t="shared" ref="BD38" si="804">IF(BC39&lt;$CG$37,"-",IF(BC39&gt;$CG$37,"+",IF(BC39=$CG$37,"+")))</f>
        <v>-</v>
      </c>
      <c r="BE38" s="100" t="str">
        <f ca="1">IF(BE37="","",IF(BE37&gt;$D37,"FOUT",MATCH(BE37,OFFSET(Punten!$A$6,MATCH($D37,Punten!$A$7:$A$112,0),1,1,11),1)-1))</f>
        <v/>
      </c>
      <c r="BF38" s="116" t="str">
        <f t="shared" ref="BF38" si="805">IF(BE39&lt;$CG$37,"-",IF(BE39&gt;$CG$37,"+",IF(BE39=$CG$37,"+")))</f>
        <v>-</v>
      </c>
      <c r="BG38" s="100" t="str">
        <f ca="1">IF(BG37="","",IF(BG37&gt;$D37,"FOUT",MATCH(BG37,OFFSET(Punten!$A$6,MATCH($D37,Punten!$A$7:$A$112,0),1,1,11),1)-1))</f>
        <v/>
      </c>
      <c r="BH38" s="116" t="str">
        <f t="shared" ref="BH38" si="806">IF(BG39&lt;$CG$37,"-",IF(BG39&gt;$CG$37,"+",IF(BG39=$CG$37,"+")))</f>
        <v>-</v>
      </c>
      <c r="BI38" s="100" t="str">
        <f ca="1">IF(BI37="","",IF(BI37&gt;$D37,"FOUT",MATCH(BI37,OFFSET(Punten!$A$6,MATCH($D37,Punten!$A$7:$A$112,0),1,1,11),1)-1))</f>
        <v/>
      </c>
      <c r="BJ38" s="116" t="str">
        <f t="shared" ref="BJ38" si="807">IF(BI39&lt;$CG$37,"-",IF(BI39&gt;$CG$37,"+",IF(BI39=$CG$37,"+")))</f>
        <v>-</v>
      </c>
      <c r="BK38" s="100" t="str">
        <f ca="1">IF(BK37="","",IF(BK37&gt;$D37,"FOUT",MATCH(BK37,OFFSET(Punten!$A$6,MATCH($D37,Punten!$A$7:$A$112,0),1,1,11),1)-1))</f>
        <v/>
      </c>
      <c r="BL38" s="116" t="str">
        <f t="shared" ref="BL38" si="808">IF(BK39&lt;$CG$37,"-",IF(BK39&gt;$CG$37,"+",IF(BK39=$CG$37,"+")))</f>
        <v>-</v>
      </c>
      <c r="BM38" s="100" t="str">
        <f ca="1">IF(BM37="","",IF(BM37&gt;$D37,"FOUT",MATCH(BM37,OFFSET(Punten!$A$6,MATCH($D37,Punten!$A$7:$A$112,0),1,1,11),1)-1))</f>
        <v/>
      </c>
      <c r="BN38" s="116" t="str">
        <f t="shared" ref="BN38" si="809">IF(BM39&lt;$CG$37,"-",IF(BM39&gt;$CG$37,"+",IF(BM39=$CG$37,"+")))</f>
        <v>-</v>
      </c>
      <c r="BO38" s="100" t="str">
        <f ca="1">IF(BO37="","",IF(BO37&gt;$D37,"FOUT",MATCH(BO37,OFFSET(Punten!$A$6,MATCH($D37,Punten!$A$7:$A$112,0),1,1,11),1)-1))</f>
        <v/>
      </c>
      <c r="BP38" s="116" t="str">
        <f t="shared" ref="BP38" si="810">IF(BO39&lt;$CG$37,"-",IF(BO39&gt;$CG$37,"+",IF(BO39=$CG$37,"+")))</f>
        <v>-</v>
      </c>
      <c r="BQ38" s="100" t="str">
        <f ca="1">IF(BQ37="","",IF(BQ37&gt;$D37,"FOUT",MATCH(BQ37,OFFSET(Punten!$A$6,MATCH($D37,Punten!$A$7:$A$112,0),1,1,11),1)-1))</f>
        <v/>
      </c>
      <c r="BR38" s="116" t="str">
        <f t="shared" ref="BR38" si="811">IF(BQ39&lt;$CG$37,"-",IF(BQ39&gt;$CG$37,"+",IF(BQ39=$CG$37,"+")))</f>
        <v>-</v>
      </c>
      <c r="BS38" s="100" t="str">
        <f ca="1">IF(BS37="","",IF(BS37&gt;$D37,"FOUT",MATCH(BS37,OFFSET(Punten!$A$6,MATCH($D37,Punten!$A$7:$A$112,0),1,1,11),1)-1))</f>
        <v/>
      </c>
      <c r="BT38" s="116" t="str">
        <f t="shared" ref="BT38" si="812">IF(BS39&lt;$CG$37,"-",IF(BS39&gt;$CG$37,"+",IF(BS39=$CG$37,"+")))</f>
        <v>-</v>
      </c>
      <c r="BU38" s="100" t="str">
        <f ca="1">IF(BU37="","",IF(BU37&gt;$D37,"FOUT",MATCH(BU37,OFFSET(Punten!$A$6,MATCH($D37,Punten!$A$7:$A$112,0),1,1,11),1)-1))</f>
        <v/>
      </c>
      <c r="BV38" s="116" t="str">
        <f t="shared" ref="BV38" si="813">IF(BU39&lt;$CG$37,"-",IF(BU39&gt;$CG$37,"+",IF(BU39=$CG$37,"+")))</f>
        <v>-</v>
      </c>
      <c r="BW38" s="100" t="str">
        <f ca="1">IF(BW37="","",IF(BW37&gt;$D37,"FOUT",MATCH(BW37,OFFSET(Punten!$A$6,MATCH($D37,Punten!$A$7:$A$112,0),1,1,11),1)-1))</f>
        <v/>
      </c>
      <c r="BX38" s="116" t="str">
        <f t="shared" ref="BX38" si="814">IF(BW39&lt;$CG$37,"-",IF(BW39&gt;$CG$37,"+",IF(BW39=$CG$37,"+")))</f>
        <v>-</v>
      </c>
      <c r="BY38" s="80"/>
      <c r="BZ38" s="149"/>
      <c r="CA38" s="150"/>
      <c r="CB38" s="152"/>
      <c r="CC38" s="152"/>
      <c r="CD38" s="152"/>
      <c r="CE38" s="160"/>
      <c r="CF38" s="152"/>
      <c r="CG38" s="160"/>
      <c r="CH38" s="167"/>
      <c r="CI38" s="158"/>
      <c r="CJ38" s="80"/>
      <c r="CK38" s="80"/>
      <c r="CL38" s="80"/>
      <c r="CM38" s="80"/>
      <c r="CN38" s="80"/>
      <c r="CO38" s="80"/>
      <c r="CP38" s="80"/>
      <c r="CQ38" s="80"/>
      <c r="CR38" s="80"/>
      <c r="CS38" s="80"/>
      <c r="CT38" s="80"/>
      <c r="CU38" s="80"/>
      <c r="CV38" s="80"/>
      <c r="CW38" s="80"/>
      <c r="CX38" s="80"/>
      <c r="CY38" s="80"/>
      <c r="CZ38" s="80"/>
      <c r="DA38" s="80"/>
      <c r="DB38" s="80"/>
    </row>
    <row r="39" spans="1:106" ht="13.5" customHeight="1">
      <c r="A39" s="84"/>
      <c r="B39" s="147"/>
      <c r="C39" s="148"/>
      <c r="D39" s="93" t="str">
        <f>IF(B37=0," ",VLOOKUP(B37,Spelers!$I$30:$S$66,7,FALSE))</f>
        <v xml:space="preserve"> </v>
      </c>
      <c r="E39" s="89" t="str">
        <f t="shared" ref="E39" si="815">IF(F37=0," ",AVERAGE(E37/F37))</f>
        <v xml:space="preserve"> </v>
      </c>
      <c r="F39" s="90"/>
      <c r="G39" s="89" t="str">
        <f t="shared" ref="G39" si="816">IF(H37=0," ",AVERAGE(G37/H37))</f>
        <v xml:space="preserve"> </v>
      </c>
      <c r="H39" s="90"/>
      <c r="I39" s="89" t="str">
        <f t="shared" ref="I39" si="817">IF(J37=0," ",AVERAGE(I37/J37))</f>
        <v xml:space="preserve"> </v>
      </c>
      <c r="J39" s="90"/>
      <c r="K39" s="89" t="str">
        <f t="shared" ref="K39" si="818">IF(L37=0," ",AVERAGE(K37/L37))</f>
        <v xml:space="preserve"> </v>
      </c>
      <c r="L39" s="90"/>
      <c r="M39" s="89" t="str">
        <f t="shared" ref="M39" si="819">IF(N37=0," ",AVERAGE(M37/N37))</f>
        <v xml:space="preserve"> </v>
      </c>
      <c r="N39" s="90"/>
      <c r="O39" s="89" t="str">
        <f t="shared" ref="O39" si="820">IF(P37=0," ",AVERAGE(O37/P37))</f>
        <v xml:space="preserve"> </v>
      </c>
      <c r="P39" s="90"/>
      <c r="Q39" s="89" t="str">
        <f t="shared" ref="Q39" si="821">IF(R37=0," ",AVERAGE(Q37/R37))</f>
        <v xml:space="preserve"> </v>
      </c>
      <c r="R39" s="90"/>
      <c r="S39" s="89" t="str">
        <f t="shared" ref="S39" si="822">IF(T37=0," ",AVERAGE(S37/T37))</f>
        <v xml:space="preserve"> </v>
      </c>
      <c r="T39" s="90"/>
      <c r="U39" s="89" t="str">
        <f t="shared" ref="U39" si="823">IF(V37=0," ",AVERAGE(U37/V37))</f>
        <v xml:space="preserve"> </v>
      </c>
      <c r="V39" s="90"/>
      <c r="W39" s="89" t="str">
        <f t="shared" ref="W39" si="824">IF(X37=0," ",AVERAGE(W37/X37))</f>
        <v xml:space="preserve"> </v>
      </c>
      <c r="X39" s="90"/>
      <c r="Y39" s="128"/>
      <c r="Z39" s="129"/>
      <c r="AA39" s="89" t="str">
        <f t="shared" ref="AA39" si="825">IF(AB37=0," ",AVERAGE(AA37/AB37))</f>
        <v xml:space="preserve"> </v>
      </c>
      <c r="AB39" s="90"/>
      <c r="AC39" s="89" t="str">
        <f t="shared" ref="AC39" si="826">IF(AD37=0," ",AVERAGE(AC37/AD37))</f>
        <v xml:space="preserve"> </v>
      </c>
      <c r="AD39" s="90"/>
      <c r="AE39" s="89" t="str">
        <f t="shared" ref="AE39" si="827">IF(AF37=0," ",AVERAGE(AE37/AF37))</f>
        <v xml:space="preserve"> </v>
      </c>
      <c r="AF39" s="90"/>
      <c r="AG39" s="89" t="str">
        <f t="shared" ref="AG39" si="828">IF(AH37=0," ",AVERAGE(AG37/AH37))</f>
        <v xml:space="preserve"> </v>
      </c>
      <c r="AH39" s="90"/>
      <c r="AI39" s="89" t="str">
        <f t="shared" ref="AI39" si="829">IF(AJ37=0," ",AVERAGE(AI37/AJ37))</f>
        <v xml:space="preserve"> </v>
      </c>
      <c r="AJ39" s="90"/>
      <c r="AK39" s="89" t="str">
        <f t="shared" ref="AK39" si="830">IF(AL37=0," ",AVERAGE(AK37/AL37))</f>
        <v xml:space="preserve"> </v>
      </c>
      <c r="AL39" s="90"/>
      <c r="AM39" s="89" t="str">
        <f t="shared" ref="AM39" si="831">IF(AN37=0," ",AVERAGE(AM37/AN37))</f>
        <v xml:space="preserve"> </v>
      </c>
      <c r="AN39" s="90"/>
      <c r="AO39" s="89" t="str">
        <f t="shared" ref="AO39" si="832">IF(AP37=0," ",AVERAGE(AO37/AP37))</f>
        <v xml:space="preserve"> </v>
      </c>
      <c r="AP39" s="90"/>
      <c r="AQ39" s="89" t="str">
        <f t="shared" ref="AQ39" si="833">IF(AR37=0," ",AVERAGE(AQ37/AR37))</f>
        <v xml:space="preserve"> </v>
      </c>
      <c r="AR39" s="90"/>
      <c r="AS39" s="89" t="str">
        <f t="shared" ref="AS39" si="834">IF(AT37=0," ",AVERAGE(AS37/AT37))</f>
        <v xml:space="preserve"> </v>
      </c>
      <c r="AT39" s="90"/>
      <c r="AU39" s="89" t="str">
        <f t="shared" ref="AU39" si="835">IF(AV37=0," ",AVERAGE(AU37/AV37))</f>
        <v xml:space="preserve"> </v>
      </c>
      <c r="AV39" s="90"/>
      <c r="AW39" s="89" t="str">
        <f t="shared" ref="AW39" si="836">IF(AX37=0," ",AVERAGE(AW37/AX37))</f>
        <v xml:space="preserve"> </v>
      </c>
      <c r="AX39" s="90"/>
      <c r="AY39" s="89" t="str">
        <f t="shared" ref="AY39" si="837">IF(AZ37=0," ",AVERAGE(AY37/AZ37))</f>
        <v xml:space="preserve"> </v>
      </c>
      <c r="AZ39" s="90"/>
      <c r="BA39" s="89" t="str">
        <f t="shared" ref="BA39" si="838">IF(BB37=0," ",AVERAGE(BA37/BB37))</f>
        <v xml:space="preserve"> </v>
      </c>
      <c r="BB39" s="90"/>
      <c r="BC39" s="89" t="str">
        <f t="shared" ref="BC39" si="839">IF(BD37=0," ",AVERAGE(BC37/BD37))</f>
        <v xml:space="preserve"> </v>
      </c>
      <c r="BD39" s="90"/>
      <c r="BE39" s="89" t="str">
        <f t="shared" ref="BE39" si="840">IF(BF37=0," ",AVERAGE(BE37/BF37))</f>
        <v xml:space="preserve"> </v>
      </c>
      <c r="BF39" s="90"/>
      <c r="BG39" s="89" t="str">
        <f t="shared" ref="BG39" si="841">IF(BH37=0," ",AVERAGE(BG37/BH37))</f>
        <v xml:space="preserve"> </v>
      </c>
      <c r="BH39" s="90"/>
      <c r="BI39" s="89" t="str">
        <f t="shared" ref="BI39" si="842">IF(BJ37=0," ",AVERAGE(BI37/BJ37))</f>
        <v xml:space="preserve"> </v>
      </c>
      <c r="BJ39" s="90"/>
      <c r="BK39" s="89" t="str">
        <f t="shared" ref="BK39" si="843">IF(BL37=0," ",AVERAGE(BK37/BL37))</f>
        <v xml:space="preserve"> </v>
      </c>
      <c r="BL39" s="90"/>
      <c r="BM39" s="89" t="str">
        <f t="shared" ref="BM39" si="844">IF(BN37=0," ",AVERAGE(BM37/BN37))</f>
        <v xml:space="preserve"> </v>
      </c>
      <c r="BN39" s="90"/>
      <c r="BO39" s="89" t="str">
        <f t="shared" ref="BO39" si="845">IF(BP37=0," ",AVERAGE(BO37/BP37))</f>
        <v xml:space="preserve"> </v>
      </c>
      <c r="BP39" s="90"/>
      <c r="BQ39" s="89" t="str">
        <f t="shared" ref="BQ39" si="846">IF(BR37=0," ",AVERAGE(BQ37/BR37))</f>
        <v xml:space="preserve"> </v>
      </c>
      <c r="BR39" s="90"/>
      <c r="BS39" s="89" t="str">
        <f t="shared" ref="BS39" si="847">IF(BT37=0," ",AVERAGE(BS37/BT37))</f>
        <v xml:space="preserve"> </v>
      </c>
      <c r="BT39" s="90"/>
      <c r="BU39" s="89" t="str">
        <f t="shared" ref="BU39" si="848">IF(BV37=0," ",AVERAGE(BU37/BV37))</f>
        <v xml:space="preserve"> </v>
      </c>
      <c r="BV39" s="90"/>
      <c r="BW39" s="89" t="str">
        <f t="shared" ref="BW39" si="849">IF(BX37=0," ",AVERAGE(BW37/BX37))</f>
        <v xml:space="preserve"> </v>
      </c>
      <c r="BX39" s="90"/>
      <c r="BY39" s="80"/>
      <c r="BZ39" s="149"/>
      <c r="CA39" s="150"/>
      <c r="CB39" s="153"/>
      <c r="CC39" s="153"/>
      <c r="CD39" s="153"/>
      <c r="CE39" s="161"/>
      <c r="CF39" s="153"/>
      <c r="CG39" s="161"/>
      <c r="CH39" s="168"/>
      <c r="CI39" s="158"/>
      <c r="CJ39" s="80"/>
      <c r="CK39" s="80"/>
      <c r="CL39" s="80"/>
      <c r="CM39" s="80"/>
      <c r="CN39" s="80"/>
      <c r="CO39" s="80"/>
      <c r="CP39" s="80"/>
      <c r="CQ39" s="80"/>
      <c r="CR39" s="80"/>
      <c r="CS39" s="80"/>
      <c r="CT39" s="80"/>
      <c r="CU39" s="80"/>
      <c r="CV39" s="80"/>
      <c r="CW39" s="80"/>
      <c r="CX39" s="80"/>
      <c r="CY39" s="80"/>
      <c r="CZ39" s="80"/>
      <c r="DA39" s="80"/>
      <c r="DB39" s="80"/>
    </row>
    <row r="40" spans="1:106" ht="13.5" customHeight="1">
      <c r="A40" s="79"/>
      <c r="B40" s="143"/>
      <c r="C40" s="144"/>
      <c r="D40" s="118" t="str">
        <f>IF(B40=0,"",VLOOKUP(B40,Spelers!$I$30:$S$66,10,FALSE))</f>
        <v/>
      </c>
      <c r="E40" s="87"/>
      <c r="F40" s="88"/>
      <c r="G40" s="87"/>
      <c r="H40" s="88"/>
      <c r="I40" s="87"/>
      <c r="J40" s="88"/>
      <c r="K40" s="87"/>
      <c r="L40" s="88"/>
      <c r="M40" s="87"/>
      <c r="N40" s="88"/>
      <c r="O40" s="87"/>
      <c r="P40" s="88"/>
      <c r="Q40" s="87"/>
      <c r="R40" s="88"/>
      <c r="S40" s="87"/>
      <c r="T40" s="88"/>
      <c r="U40" s="87"/>
      <c r="V40" s="88"/>
      <c r="W40" s="87"/>
      <c r="X40" s="88"/>
      <c r="Y40" s="87"/>
      <c r="Z40" s="88"/>
      <c r="AA40" s="124"/>
      <c r="AB40" s="125"/>
      <c r="AC40" s="87"/>
      <c r="AD40" s="88"/>
      <c r="AE40" s="87"/>
      <c r="AF40" s="88"/>
      <c r="AG40" s="87"/>
      <c r="AH40" s="88"/>
      <c r="AI40" s="87"/>
      <c r="AJ40" s="88"/>
      <c r="AK40" s="87"/>
      <c r="AL40" s="88"/>
      <c r="AM40" s="87"/>
      <c r="AN40" s="88"/>
      <c r="AO40" s="87"/>
      <c r="AP40" s="88"/>
      <c r="AQ40" s="87"/>
      <c r="AR40" s="88"/>
      <c r="AS40" s="87"/>
      <c r="AT40" s="88"/>
      <c r="AU40" s="87"/>
      <c r="AV40" s="88"/>
      <c r="AW40" s="87"/>
      <c r="AX40" s="88"/>
      <c r="AY40" s="87"/>
      <c r="AZ40" s="88"/>
      <c r="BA40" s="87"/>
      <c r="BB40" s="88"/>
      <c r="BC40" s="87"/>
      <c r="BD40" s="88"/>
      <c r="BE40" s="87"/>
      <c r="BF40" s="88"/>
      <c r="BG40" s="87"/>
      <c r="BH40" s="88"/>
      <c r="BI40" s="87"/>
      <c r="BJ40" s="88"/>
      <c r="BK40" s="87"/>
      <c r="BL40" s="88"/>
      <c r="BM40" s="87"/>
      <c r="BN40" s="88"/>
      <c r="BO40" s="87"/>
      <c r="BP40" s="88"/>
      <c r="BQ40" s="87"/>
      <c r="BR40" s="88"/>
      <c r="BS40" s="87"/>
      <c r="BT40" s="88"/>
      <c r="BU40" s="87"/>
      <c r="BV40" s="88"/>
      <c r="BW40" s="87"/>
      <c r="BX40" s="88"/>
      <c r="BY40" s="80"/>
      <c r="BZ40" s="149">
        <f t="shared" ref="BZ40" ca="1" si="850">CI40</f>
        <v>5.0004</v>
      </c>
      <c r="CA40" s="150">
        <f t="shared" ref="CA40" si="851">B40</f>
        <v>0</v>
      </c>
      <c r="CB40" s="151">
        <f t="shared" ref="CB40" si="852">COUNT(E40,G40,I40,K40,M40,O40,Q40,S40,U40,W40,Y40,AA40,AC40,AE40,AG40,AI40,AK40,AM40,AO40,AQ40,AS40,AU40,AW40,AY40,BA40,BC40,BE40,BG40,BI40,BK40,BM40,BO40,BQ40,BS40,BU40,BW40)</f>
        <v>0</v>
      </c>
      <c r="CC40" s="151">
        <f t="shared" ref="CC40" si="853">SUM(E40,G40,I40,K40,M40,O40,Q40,S40,U40,W40,Y40,AA40,AC40,AE40,AG40,AI40,AK40,AM40,AO40,AQ40,AS40,AU40,AW40,AY40,BA40,BC40,BE40,BG40,BI40,BK40,BM40,BO40,BQ40,BS40,BU40,BW40)</f>
        <v>0</v>
      </c>
      <c r="CD40" s="151">
        <f t="shared" ref="CD40" si="854">SUM(F40,H40,J40,L40,N40,P40,R40,T40,V40,X40,Z40,AB40,AD40,AF40,AH40,AJ40,AL40,AN40,AP40,AR40,AT40,AV40,AX40,AZ40,BB40,BD40,BF40,BH40,BJ40,BL40,BN40,BP40,BR40,BT40,BV40,BX40)</f>
        <v>0</v>
      </c>
      <c r="CE40" s="159" t="str">
        <f t="shared" ref="CE40" si="855">IF(CD40=0,"0",AVERAGE(CC40/CD40))</f>
        <v>0</v>
      </c>
      <c r="CF40" s="151">
        <f t="shared" ref="CF40" si="856">MAX(F42,H42,J42,L42,N42,P42,R42,T42,V42,X42,Z42,AB42,AD42,AF42,AH42,AJ42,AL42,AN42,AP42,AR42,AT42,AV42,AX42,AZ42,BB42,BD42,BF42,BH42,BJ42,BL42,BN42,BP42,BR42,BT42,BV42,BX42)</f>
        <v>0</v>
      </c>
      <c r="CG40" s="159" t="str">
        <f>IF(B40=0,"10",VLOOKUP(B40,Spelers!$I$30:$S$66,7,FALSE))</f>
        <v>10</v>
      </c>
      <c r="CH40" s="166">
        <f t="shared" ref="CH40" ca="1" si="857">SUM(E41,G41,I41,K41,M41,O41,Q41,S41,U41,W41,Y41,AA41,AC41,AE41,AG41,AI41,AK41,AM41,AO41,AQ41,AS41,AU41,AW41,AY41,BA41,BC41,BE41,BG41,BI41,BK41,BM41,BO41,BQ41,BS41,BU41,BW41)</f>
        <v>0</v>
      </c>
      <c r="CI40" s="158">
        <f t="shared" ref="CI40" ca="1" si="858">IF(ISNUMBER(CH40),RANK(CH40,$CH$7:$CH$114)+0.00001*ROW())</f>
        <v>5.0004</v>
      </c>
      <c r="CJ40" s="80"/>
      <c r="CK40" s="80"/>
      <c r="CL40" s="80"/>
      <c r="CM40" s="80"/>
      <c r="CN40" s="80"/>
      <c r="CO40" s="80"/>
      <c r="CP40" s="80"/>
      <c r="CQ40" s="80"/>
      <c r="CR40" s="80"/>
      <c r="CS40" s="80"/>
      <c r="CT40" s="80"/>
      <c r="CU40" s="80"/>
      <c r="CV40" s="80"/>
      <c r="CW40" s="80"/>
      <c r="CX40" s="80"/>
      <c r="CY40" s="80"/>
      <c r="CZ40" s="80"/>
      <c r="DA40" s="80"/>
      <c r="DB40" s="80"/>
    </row>
    <row r="41" spans="1:106" ht="13.5" customHeight="1">
      <c r="A41" s="84">
        <v>12</v>
      </c>
      <c r="B41" s="145"/>
      <c r="C41" s="146"/>
      <c r="D41" s="118"/>
      <c r="E41" s="100" t="str">
        <f ca="1">IF(E40="","",IF(E40&gt;$D40,"FOUT",MATCH(E40,OFFSET(Punten!$A$6,MATCH($D40,Punten!$A$7:$A$112,0),1,1,11),1)-1))</f>
        <v/>
      </c>
      <c r="F41" s="116" t="str">
        <f>IF(E42&lt;$CG$40,"-",IF(E42&gt;$CG$40,"+",IF(E42=$CG$40,"+")))</f>
        <v>-</v>
      </c>
      <c r="G41" s="100" t="str">
        <f ca="1">IF(G40="","",IF(G40&gt;$D40,"FOUT",MATCH(G40,OFFSET(Punten!$A$6,MATCH($D40,Punten!$A$7:$A$112,0),1,1,11),1)-1))</f>
        <v/>
      </c>
      <c r="H41" s="116" t="str">
        <f t="shared" ref="H41" si="859">IF(G42&lt;$CG$40,"-",IF(G42&gt;$CG$40,"+",IF(G42=$CG$40,"+")))</f>
        <v>-</v>
      </c>
      <c r="I41" s="100" t="str">
        <f ca="1">IF(I40="","",IF(I40&gt;$D40,"FOUT",MATCH(I40,OFFSET(Punten!$A$6,MATCH($D40,Punten!$A$7:$A$112,0),1,1,11),1)-1))</f>
        <v/>
      </c>
      <c r="J41" s="116" t="str">
        <f t="shared" ref="J41" si="860">IF(I42&lt;$CG$40,"-",IF(I42&gt;$CG$40,"+",IF(I42=$CG$40,"+")))</f>
        <v>-</v>
      </c>
      <c r="K41" s="100" t="str">
        <f ca="1">IF(K40="","",IF(K40&gt;$D40,"FOUT",MATCH(K40,OFFSET(Punten!$A$6,MATCH($D40,Punten!$A$7:$A$112,0),1,1,11),1)-1))</f>
        <v/>
      </c>
      <c r="L41" s="116" t="str">
        <f t="shared" ref="L41" si="861">IF(K42&lt;$CG$40,"-",IF(K42&gt;$CG$40,"+",IF(K42=$CG$40,"+")))</f>
        <v>-</v>
      </c>
      <c r="M41" s="100" t="str">
        <f ca="1">IF(M40="","",IF(M40&gt;$D40,"FOUT",MATCH(M40,OFFSET(Punten!$A$6,MATCH($D40,Punten!$A$7:$A$112,0),1,1,11),1)-1))</f>
        <v/>
      </c>
      <c r="N41" s="116" t="str">
        <f t="shared" ref="N41" si="862">IF(M42&lt;$CG$40,"-",IF(M42&gt;$CG$40,"+",IF(M42=$CG$40,"+")))</f>
        <v>-</v>
      </c>
      <c r="O41" s="100" t="str">
        <f ca="1">IF(O40="","",IF(O40&gt;$D40,"FOUT",MATCH(O40,OFFSET(Punten!$A$6,MATCH($D40,Punten!$A$7:$A$112,0),1,1,11),1)-1))</f>
        <v/>
      </c>
      <c r="P41" s="116" t="str">
        <f t="shared" ref="P41" si="863">IF(O42&lt;$CG$40,"-",IF(O42&gt;$CG$40,"+",IF(O42=$CG$40,"+")))</f>
        <v>-</v>
      </c>
      <c r="Q41" s="100" t="str">
        <f ca="1">IF(Q40="","",IF(Q40&gt;$D40,"FOUT",MATCH(Q40,OFFSET(Punten!$A$6,MATCH($D40,Punten!$A$7:$A$112,0),1,1,11),1)-1))</f>
        <v/>
      </c>
      <c r="R41" s="116" t="str">
        <f t="shared" ref="R41" si="864">IF(Q42&lt;$CG$40,"-",IF(Q42&gt;$CG$40,"+",IF(Q42=$CG$40,"+")))</f>
        <v>-</v>
      </c>
      <c r="S41" s="100" t="str">
        <f ca="1">IF(S40="","",IF(S40&gt;$D40,"FOUT",MATCH(S40,OFFSET(Punten!$A$6,MATCH($D40,Punten!$A$7:$A$112,0),1,1,11),1)-1))</f>
        <v/>
      </c>
      <c r="T41" s="116" t="str">
        <f t="shared" ref="T41" si="865">IF(S42&lt;$CG$40,"-",IF(S42&gt;$CG$40,"+",IF(S42=$CG$40,"+")))</f>
        <v>-</v>
      </c>
      <c r="U41" s="100" t="str">
        <f ca="1">IF(U40="","",IF(U40&gt;$D40,"FOUT",MATCH(U40,OFFSET(Punten!$A$6,MATCH($D40,Punten!$A$7:$A$112,0),1,1,11),1)-1))</f>
        <v/>
      </c>
      <c r="V41" s="116" t="str">
        <f t="shared" ref="V41" si="866">IF(U42&lt;$CG$40,"-",IF(U42&gt;$CG$40,"+",IF(U42=$CG$40,"+")))</f>
        <v>-</v>
      </c>
      <c r="W41" s="100" t="str">
        <f ca="1">IF(W40="","",IF(W40&gt;$D40,"FOUT",MATCH(W40,OFFSET(Punten!$A$6,MATCH($D40,Punten!$A$7:$A$112,0),1,1,11),1)-1))</f>
        <v/>
      </c>
      <c r="X41" s="116" t="str">
        <f t="shared" ref="X41" si="867">IF(W42&lt;$CG$40,"-",IF(W42&gt;$CG$40,"+",IF(W42=$CG$40,"+")))</f>
        <v>-</v>
      </c>
      <c r="Y41" s="100" t="str">
        <f ca="1">IF(Y40="","",IF(Y40&gt;$D40,"FOUT",MATCH(Y40,OFFSET(Punten!$A$6,MATCH($D40,Punten!$A$7:$A$112,0),1,1,11),1)-1))</f>
        <v/>
      </c>
      <c r="Z41" s="116" t="str">
        <f t="shared" ref="Z41" si="868">IF(Y42&lt;$CG$40,"-",IF(Y42&gt;$CG$40,"+",IF(Y42=$CG$40,"+")))</f>
        <v>-</v>
      </c>
      <c r="AA41" s="126"/>
      <c r="AB41" s="127"/>
      <c r="AC41" s="100" t="str">
        <f ca="1">IF(AC40="","",IF(AC40&gt;$D40,"FOUT",MATCH(AC40,OFFSET(Punten!$A$6,MATCH($D40,Punten!$A$7:$A$112,0),1,1,11),1)-1))</f>
        <v/>
      </c>
      <c r="AD41" s="116" t="str">
        <f t="shared" ref="AD41" si="869">IF(AC42&lt;$CG$40,"-",IF(AC42&gt;$CG$40,"+",IF(AC42=$CG$40,"+")))</f>
        <v>-</v>
      </c>
      <c r="AE41" s="100" t="str">
        <f ca="1">IF(AE40="","",IF(AE40&gt;$D40,"FOUT",MATCH(AE40,OFFSET(Punten!$A$6,MATCH($D40,Punten!$A$7:$A$112,0),1,1,11),1)-1))</f>
        <v/>
      </c>
      <c r="AF41" s="116" t="str">
        <f t="shared" ref="AF41" si="870">IF(AE42&lt;$CG$40,"-",IF(AE42&gt;$CG$40,"+",IF(AE42=$CG$40,"+")))</f>
        <v>-</v>
      </c>
      <c r="AG41" s="100" t="str">
        <f ca="1">IF(AG40="","",IF(AG40&gt;$D40,"FOUT",MATCH(AG40,OFFSET(Punten!$A$6,MATCH($D40,Punten!$A$7:$A$112,0),1,1,11),1)-1))</f>
        <v/>
      </c>
      <c r="AH41" s="116" t="str">
        <f t="shared" ref="AH41" si="871">IF(AG42&lt;$CG$40,"-",IF(AG42&gt;$CG$40,"+",IF(AG42=$CG$40,"+")))</f>
        <v>-</v>
      </c>
      <c r="AI41" s="100" t="str">
        <f ca="1">IF(AI40="","",IF(AI40&gt;$D40,"FOUT",MATCH(AI40,OFFSET(Punten!$A$6,MATCH($D40,Punten!$A$7:$A$112,0),1,1,11),1)-1))</f>
        <v/>
      </c>
      <c r="AJ41" s="116" t="str">
        <f t="shared" ref="AJ41" si="872">IF(AI42&lt;$CG$40,"-",IF(AI42&gt;$CG$40,"+",IF(AI42=$CG$40,"+")))</f>
        <v>-</v>
      </c>
      <c r="AK41" s="100" t="str">
        <f ca="1">IF(AK40="","",IF(AK40&gt;$D40,"FOUT",MATCH(AK40,OFFSET(Punten!$A$6,MATCH($D40,Punten!$A$7:$A$112,0),1,1,11),1)-1))</f>
        <v/>
      </c>
      <c r="AL41" s="116" t="str">
        <f t="shared" ref="AL41" si="873">IF(AK42&lt;$CG$40,"-",IF(AK42&gt;$CG$40,"+",IF(AK42=$CG$40,"+")))</f>
        <v>-</v>
      </c>
      <c r="AM41" s="100" t="str">
        <f ca="1">IF(AM40="","",IF(AM40&gt;$D40,"FOUT",MATCH(AM40,OFFSET(Punten!$A$6,MATCH($D40,Punten!$A$7:$A$112,0),1,1,11),1)-1))</f>
        <v/>
      </c>
      <c r="AN41" s="116" t="str">
        <f t="shared" ref="AN41" si="874">IF(AM42&lt;$CG$40,"-",IF(AM42&gt;$CG$40,"+",IF(AM42=$CG$40,"+")))</f>
        <v>-</v>
      </c>
      <c r="AO41" s="100" t="str">
        <f ca="1">IF(AO40="","",IF(AO40&gt;$D40,"FOUT",MATCH(AO40,OFFSET(Punten!$A$6,MATCH($D40,Punten!$A$7:$A$112,0),1,1,11),1)-1))</f>
        <v/>
      </c>
      <c r="AP41" s="116" t="str">
        <f t="shared" ref="AP41" si="875">IF(AO42&lt;$CG$40,"-",IF(AO42&gt;$CG$40,"+",IF(AO42=$CG$40,"+")))</f>
        <v>-</v>
      </c>
      <c r="AQ41" s="100" t="str">
        <f ca="1">IF(AQ40="","",IF(AQ40&gt;$D40,"FOUT",MATCH(AQ40,OFFSET(Punten!$A$6,MATCH($D40,Punten!$A$7:$A$112,0),1,1,11),1)-1))</f>
        <v/>
      </c>
      <c r="AR41" s="116" t="str">
        <f t="shared" ref="AR41" si="876">IF(AQ42&lt;$CG$40,"-",IF(AQ42&gt;$CG$40,"+",IF(AQ42=$CG$40,"+")))</f>
        <v>-</v>
      </c>
      <c r="AS41" s="100" t="str">
        <f ca="1">IF(AS40="","",IF(AS40&gt;$D40,"FOUT",MATCH(AS40,OFFSET(Punten!$A$6,MATCH($D40,Punten!$A$7:$A$112,0),1,1,11),1)-1))</f>
        <v/>
      </c>
      <c r="AT41" s="116" t="str">
        <f t="shared" ref="AT41" si="877">IF(AS42&lt;$CG$40,"-",IF(AS42&gt;$CG$40,"+",IF(AS42=$CG$40,"+")))</f>
        <v>-</v>
      </c>
      <c r="AU41" s="100" t="str">
        <f ca="1">IF(AU40="","",IF(AU40&gt;$D40,"FOUT",MATCH(AU40,OFFSET(Punten!$A$6,MATCH($D40,Punten!$A$7:$A$112,0),1,1,11),1)-1))</f>
        <v/>
      </c>
      <c r="AV41" s="116" t="str">
        <f t="shared" ref="AV41" si="878">IF(AU42&lt;$CG$40,"-",IF(AU42&gt;$CG$40,"+",IF(AU42=$CG$40,"+")))</f>
        <v>-</v>
      </c>
      <c r="AW41" s="100" t="str">
        <f ca="1">IF(AW40="","",IF(AW40&gt;$D40,"FOUT",MATCH(AW40,OFFSET(Punten!$A$6,MATCH($D40,Punten!$A$7:$A$112,0),1,1,11),1)-1))</f>
        <v/>
      </c>
      <c r="AX41" s="116" t="str">
        <f t="shared" ref="AX41" si="879">IF(AW42&lt;$CG$40,"-",IF(AW42&gt;$CG$40,"+",IF(AW42=$CG$40,"+")))</f>
        <v>-</v>
      </c>
      <c r="AY41" s="100" t="str">
        <f ca="1">IF(AY40="","",IF(AY40&gt;$D40,"FOUT",MATCH(AY40,OFFSET(Punten!$A$6,MATCH($D40,Punten!$A$7:$A$112,0),1,1,11),1)-1))</f>
        <v/>
      </c>
      <c r="AZ41" s="116" t="str">
        <f t="shared" ref="AZ41" si="880">IF(AY42&lt;$CG$40,"-",IF(AY42&gt;$CG$40,"+",IF(AY42=$CG$40,"+")))</f>
        <v>-</v>
      </c>
      <c r="BA41" s="100" t="str">
        <f ca="1">IF(BA40="","",IF(BA40&gt;$D40,"FOUT",MATCH(BA40,OFFSET(Punten!$A$6,MATCH($D40,Punten!$A$7:$A$112,0),1,1,11),1)-1))</f>
        <v/>
      </c>
      <c r="BB41" s="116" t="str">
        <f t="shared" ref="BB41" si="881">IF(BA42&lt;$CG$40,"-",IF(BA42&gt;$CG$40,"+",IF(BA42=$CG$40,"+")))</f>
        <v>-</v>
      </c>
      <c r="BC41" s="100" t="str">
        <f ca="1">IF(BC40="","",IF(BC40&gt;$D40,"FOUT",MATCH(BC40,OFFSET(Punten!$A$6,MATCH($D40,Punten!$A$7:$A$112,0),1,1,11),1)-1))</f>
        <v/>
      </c>
      <c r="BD41" s="116" t="str">
        <f t="shared" ref="BD41" si="882">IF(BC42&lt;$CG$40,"-",IF(BC42&gt;$CG$40,"+",IF(BC42=$CG$40,"+")))</f>
        <v>-</v>
      </c>
      <c r="BE41" s="100" t="str">
        <f ca="1">IF(BE40="","",IF(BE40&gt;$D40,"FOUT",MATCH(BE40,OFFSET(Punten!$A$6,MATCH($D40,Punten!$A$7:$A$112,0),1,1,11),1)-1))</f>
        <v/>
      </c>
      <c r="BF41" s="116" t="str">
        <f t="shared" ref="BF41" si="883">IF(BE42&lt;$CG$40,"-",IF(BE42&gt;$CG$40,"+",IF(BE42=$CG$40,"+")))</f>
        <v>-</v>
      </c>
      <c r="BG41" s="100" t="str">
        <f ca="1">IF(BG40="","",IF(BG40&gt;$D40,"FOUT",MATCH(BG40,OFFSET(Punten!$A$6,MATCH($D40,Punten!$A$7:$A$112,0),1,1,11),1)-1))</f>
        <v/>
      </c>
      <c r="BH41" s="116" t="str">
        <f t="shared" ref="BH41" si="884">IF(BG42&lt;$CG$40,"-",IF(BG42&gt;$CG$40,"+",IF(BG42=$CG$40,"+")))</f>
        <v>-</v>
      </c>
      <c r="BI41" s="100" t="str">
        <f ca="1">IF(BI40="","",IF(BI40&gt;$D40,"FOUT",MATCH(BI40,OFFSET(Punten!$A$6,MATCH($D40,Punten!$A$7:$A$112,0),1,1,11),1)-1))</f>
        <v/>
      </c>
      <c r="BJ41" s="116" t="str">
        <f t="shared" ref="BJ41" si="885">IF(BI42&lt;$CG$40,"-",IF(BI42&gt;$CG$40,"+",IF(BI42=$CG$40,"+")))</f>
        <v>-</v>
      </c>
      <c r="BK41" s="100" t="str">
        <f ca="1">IF(BK40="","",IF(BK40&gt;$D40,"FOUT",MATCH(BK40,OFFSET(Punten!$A$6,MATCH($D40,Punten!$A$7:$A$112,0),1,1,11),1)-1))</f>
        <v/>
      </c>
      <c r="BL41" s="116" t="str">
        <f t="shared" ref="BL41" si="886">IF(BK42&lt;$CG$40,"-",IF(BK42&gt;$CG$40,"+",IF(BK42=$CG$40,"+")))</f>
        <v>-</v>
      </c>
      <c r="BM41" s="100" t="str">
        <f ca="1">IF(BM40="","",IF(BM40&gt;$D40,"FOUT",MATCH(BM40,OFFSET(Punten!$A$6,MATCH($D40,Punten!$A$7:$A$112,0),1,1,11),1)-1))</f>
        <v/>
      </c>
      <c r="BN41" s="116" t="str">
        <f t="shared" ref="BN41" si="887">IF(BM42&lt;$CG$40,"-",IF(BM42&gt;$CG$40,"+",IF(BM42=$CG$40,"+")))</f>
        <v>-</v>
      </c>
      <c r="BO41" s="100" t="str">
        <f ca="1">IF(BO40="","",IF(BO40&gt;$D40,"FOUT",MATCH(BO40,OFFSET(Punten!$A$6,MATCH($D40,Punten!$A$7:$A$112,0),1,1,11),1)-1))</f>
        <v/>
      </c>
      <c r="BP41" s="116" t="str">
        <f t="shared" ref="BP41" si="888">IF(BO42&lt;$CG$40,"-",IF(BO42&gt;$CG$40,"+",IF(BO42=$CG$40,"+")))</f>
        <v>-</v>
      </c>
      <c r="BQ41" s="100" t="str">
        <f ca="1">IF(BQ40="","",IF(BQ40&gt;$D40,"FOUT",MATCH(BQ40,OFFSET(Punten!$A$6,MATCH($D40,Punten!$A$7:$A$112,0),1,1,11),1)-1))</f>
        <v/>
      </c>
      <c r="BR41" s="116" t="str">
        <f t="shared" ref="BR41" si="889">IF(BQ42&lt;$CG$40,"-",IF(BQ42&gt;$CG$40,"+",IF(BQ42=$CG$40,"+")))</f>
        <v>-</v>
      </c>
      <c r="BS41" s="100" t="str">
        <f ca="1">IF(BS40="","",IF(BS40&gt;$D40,"FOUT",MATCH(BS40,OFFSET(Punten!$A$6,MATCH($D40,Punten!$A$7:$A$112,0),1,1,11),1)-1))</f>
        <v/>
      </c>
      <c r="BT41" s="116" t="str">
        <f t="shared" ref="BT41" si="890">IF(BS42&lt;$CG$40,"-",IF(BS42&gt;$CG$40,"+",IF(BS42=$CG$40,"+")))</f>
        <v>-</v>
      </c>
      <c r="BU41" s="100" t="str">
        <f ca="1">IF(BU40="","",IF(BU40&gt;$D40,"FOUT",MATCH(BU40,OFFSET(Punten!$A$6,MATCH($D40,Punten!$A$7:$A$112,0),1,1,11),1)-1))</f>
        <v/>
      </c>
      <c r="BV41" s="116" t="str">
        <f t="shared" ref="BV41" si="891">IF(BU42&lt;$CG$40,"-",IF(BU42&gt;$CG$40,"+",IF(BU42=$CG$40,"+")))</f>
        <v>-</v>
      </c>
      <c r="BW41" s="100" t="str">
        <f ca="1">IF(BW40="","",IF(BW40&gt;$D40,"FOUT",MATCH(BW40,OFFSET(Punten!$A$6,MATCH($D40,Punten!$A$7:$A$112,0),1,1,11),1)-1))</f>
        <v/>
      </c>
      <c r="BX41" s="116" t="str">
        <f t="shared" ref="BX41" si="892">IF(BW42&lt;$CG$40,"-",IF(BW42&gt;$CG$40,"+",IF(BW42=$CG$40,"+")))</f>
        <v>-</v>
      </c>
      <c r="BY41" s="80"/>
      <c r="BZ41" s="149"/>
      <c r="CA41" s="150"/>
      <c r="CB41" s="152"/>
      <c r="CC41" s="152"/>
      <c r="CD41" s="152"/>
      <c r="CE41" s="160"/>
      <c r="CF41" s="152"/>
      <c r="CG41" s="160"/>
      <c r="CH41" s="167"/>
      <c r="CI41" s="158"/>
      <c r="CJ41" s="80"/>
      <c r="CK41" s="80"/>
      <c r="CL41" s="80"/>
      <c r="CM41" s="80"/>
      <c r="CN41" s="80"/>
      <c r="CO41" s="80"/>
      <c r="CP41" s="80"/>
      <c r="CQ41" s="80"/>
      <c r="CR41" s="80"/>
      <c r="CS41" s="80"/>
      <c r="CT41" s="80"/>
      <c r="CU41" s="80"/>
      <c r="CV41" s="80"/>
      <c r="CW41" s="80"/>
      <c r="CX41" s="80"/>
      <c r="CY41" s="80"/>
      <c r="CZ41" s="80"/>
      <c r="DA41" s="80"/>
      <c r="DB41" s="80"/>
    </row>
    <row r="42" spans="1:106" ht="13.5" customHeight="1">
      <c r="A42" s="79"/>
      <c r="B42" s="147"/>
      <c r="C42" s="148"/>
      <c r="D42" s="93" t="str">
        <f>IF(B40=0," ",VLOOKUP(B40,Spelers!$I$30:$S$66,7,FALSE))</f>
        <v xml:space="preserve"> </v>
      </c>
      <c r="E42" s="89" t="str">
        <f t="shared" ref="E42" si="893">IF(F40=0," ",AVERAGE(E40/F40))</f>
        <v xml:space="preserve"> </v>
      </c>
      <c r="F42" s="90"/>
      <c r="G42" s="89" t="str">
        <f t="shared" ref="G42" si="894">IF(H40=0," ",AVERAGE(G40/H40))</f>
        <v xml:space="preserve"> </v>
      </c>
      <c r="H42" s="90"/>
      <c r="I42" s="89" t="str">
        <f t="shared" ref="I42" si="895">IF(J40=0," ",AVERAGE(I40/J40))</f>
        <v xml:space="preserve"> </v>
      </c>
      <c r="J42" s="90"/>
      <c r="K42" s="89" t="str">
        <f t="shared" ref="K42" si="896">IF(L40=0," ",AVERAGE(K40/L40))</f>
        <v xml:space="preserve"> </v>
      </c>
      <c r="L42" s="90"/>
      <c r="M42" s="89" t="str">
        <f t="shared" ref="M42" si="897">IF(N40=0," ",AVERAGE(M40/N40))</f>
        <v xml:space="preserve"> </v>
      </c>
      <c r="N42" s="90"/>
      <c r="O42" s="89" t="str">
        <f t="shared" ref="O42" si="898">IF(P40=0," ",AVERAGE(O40/P40))</f>
        <v xml:space="preserve"> </v>
      </c>
      <c r="P42" s="90"/>
      <c r="Q42" s="89" t="str">
        <f t="shared" ref="Q42" si="899">IF(R40=0," ",AVERAGE(Q40/R40))</f>
        <v xml:space="preserve"> </v>
      </c>
      <c r="R42" s="90"/>
      <c r="S42" s="89" t="str">
        <f t="shared" ref="S42" si="900">IF(T40=0," ",AVERAGE(S40/T40))</f>
        <v xml:space="preserve"> </v>
      </c>
      <c r="T42" s="90"/>
      <c r="U42" s="89" t="str">
        <f t="shared" ref="U42" si="901">IF(V40=0," ",AVERAGE(U40/V40))</f>
        <v xml:space="preserve"> </v>
      </c>
      <c r="V42" s="90"/>
      <c r="W42" s="89" t="str">
        <f t="shared" ref="W42" si="902">IF(X40=0," ",AVERAGE(W40/X40))</f>
        <v xml:space="preserve"> </v>
      </c>
      <c r="X42" s="90"/>
      <c r="Y42" s="89" t="str">
        <f t="shared" ref="Y42" si="903">IF(Z40=0," ",AVERAGE(Y40/Z40))</f>
        <v xml:space="preserve"> </v>
      </c>
      <c r="Z42" s="90"/>
      <c r="AA42" s="128"/>
      <c r="AB42" s="129"/>
      <c r="AC42" s="89" t="str">
        <f t="shared" ref="AC42" si="904">IF(AD40=0," ",AVERAGE(AC40/AD40))</f>
        <v xml:space="preserve"> </v>
      </c>
      <c r="AD42" s="90"/>
      <c r="AE42" s="89" t="str">
        <f t="shared" ref="AE42" si="905">IF(AF40=0," ",AVERAGE(AE40/AF40))</f>
        <v xml:space="preserve"> </v>
      </c>
      <c r="AF42" s="90"/>
      <c r="AG42" s="89" t="str">
        <f t="shared" ref="AG42" si="906">IF(AH40=0," ",AVERAGE(AG40/AH40))</f>
        <v xml:space="preserve"> </v>
      </c>
      <c r="AH42" s="90"/>
      <c r="AI42" s="89" t="str">
        <f t="shared" ref="AI42" si="907">IF(AJ40=0," ",AVERAGE(AI40/AJ40))</f>
        <v xml:space="preserve"> </v>
      </c>
      <c r="AJ42" s="90"/>
      <c r="AK42" s="89" t="str">
        <f t="shared" ref="AK42" si="908">IF(AL40=0," ",AVERAGE(AK40/AL40))</f>
        <v xml:space="preserve"> </v>
      </c>
      <c r="AL42" s="90"/>
      <c r="AM42" s="89" t="str">
        <f t="shared" ref="AM42" si="909">IF(AN40=0," ",AVERAGE(AM40/AN40))</f>
        <v xml:space="preserve"> </v>
      </c>
      <c r="AN42" s="90"/>
      <c r="AO42" s="89" t="str">
        <f t="shared" ref="AO42" si="910">IF(AP40=0," ",AVERAGE(AO40/AP40))</f>
        <v xml:space="preserve"> </v>
      </c>
      <c r="AP42" s="90"/>
      <c r="AQ42" s="89" t="str">
        <f t="shared" ref="AQ42" si="911">IF(AR40=0," ",AVERAGE(AQ40/AR40))</f>
        <v xml:space="preserve"> </v>
      </c>
      <c r="AR42" s="90"/>
      <c r="AS42" s="89" t="str">
        <f t="shared" ref="AS42" si="912">IF(AT40=0," ",AVERAGE(AS40/AT40))</f>
        <v xml:space="preserve"> </v>
      </c>
      <c r="AT42" s="90"/>
      <c r="AU42" s="89" t="str">
        <f t="shared" ref="AU42" si="913">IF(AV40=0," ",AVERAGE(AU40/AV40))</f>
        <v xml:space="preserve"> </v>
      </c>
      <c r="AV42" s="90"/>
      <c r="AW42" s="89" t="str">
        <f t="shared" ref="AW42" si="914">IF(AX40=0," ",AVERAGE(AW40/AX40))</f>
        <v xml:space="preserve"> </v>
      </c>
      <c r="AX42" s="90"/>
      <c r="AY42" s="89" t="str">
        <f t="shared" ref="AY42" si="915">IF(AZ40=0," ",AVERAGE(AY40/AZ40))</f>
        <v xml:space="preserve"> </v>
      </c>
      <c r="AZ42" s="90"/>
      <c r="BA42" s="89" t="str">
        <f t="shared" ref="BA42" si="916">IF(BB40=0," ",AVERAGE(BA40/BB40))</f>
        <v xml:space="preserve"> </v>
      </c>
      <c r="BB42" s="90"/>
      <c r="BC42" s="89" t="str">
        <f t="shared" ref="BC42" si="917">IF(BD40=0," ",AVERAGE(BC40/BD40))</f>
        <v xml:space="preserve"> </v>
      </c>
      <c r="BD42" s="90"/>
      <c r="BE42" s="89" t="str">
        <f t="shared" ref="BE42" si="918">IF(BF40=0," ",AVERAGE(BE40/BF40))</f>
        <v xml:space="preserve"> </v>
      </c>
      <c r="BF42" s="90"/>
      <c r="BG42" s="89" t="str">
        <f t="shared" ref="BG42" si="919">IF(BH40=0," ",AVERAGE(BG40/BH40))</f>
        <v xml:space="preserve"> </v>
      </c>
      <c r="BH42" s="90"/>
      <c r="BI42" s="89" t="str">
        <f t="shared" ref="BI42" si="920">IF(BJ40=0," ",AVERAGE(BI40/BJ40))</f>
        <v xml:space="preserve"> </v>
      </c>
      <c r="BJ42" s="90"/>
      <c r="BK42" s="89" t="str">
        <f t="shared" ref="BK42" si="921">IF(BL40=0," ",AVERAGE(BK40/BL40))</f>
        <v xml:space="preserve"> </v>
      </c>
      <c r="BL42" s="90"/>
      <c r="BM42" s="89" t="str">
        <f t="shared" ref="BM42" si="922">IF(BN40=0," ",AVERAGE(BM40/BN40))</f>
        <v xml:space="preserve"> </v>
      </c>
      <c r="BN42" s="90"/>
      <c r="BO42" s="89" t="str">
        <f t="shared" ref="BO42" si="923">IF(BP40=0," ",AVERAGE(BO40/BP40))</f>
        <v xml:space="preserve"> </v>
      </c>
      <c r="BP42" s="90"/>
      <c r="BQ42" s="89" t="str">
        <f t="shared" ref="BQ42" si="924">IF(BR40=0," ",AVERAGE(BQ40/BR40))</f>
        <v xml:space="preserve"> </v>
      </c>
      <c r="BR42" s="90"/>
      <c r="BS42" s="89" t="str">
        <f t="shared" ref="BS42" si="925">IF(BT40=0," ",AVERAGE(BS40/BT40))</f>
        <v xml:space="preserve"> </v>
      </c>
      <c r="BT42" s="90"/>
      <c r="BU42" s="89" t="str">
        <f t="shared" ref="BU42" si="926">IF(BV40=0," ",AVERAGE(BU40/BV40))</f>
        <v xml:space="preserve"> </v>
      </c>
      <c r="BV42" s="90"/>
      <c r="BW42" s="89" t="str">
        <f t="shared" ref="BW42" si="927">IF(BX40=0," ",AVERAGE(BW40/BX40))</f>
        <v xml:space="preserve"> </v>
      </c>
      <c r="BX42" s="90"/>
      <c r="BY42" s="80"/>
      <c r="BZ42" s="149"/>
      <c r="CA42" s="150"/>
      <c r="CB42" s="153"/>
      <c r="CC42" s="153"/>
      <c r="CD42" s="153"/>
      <c r="CE42" s="161"/>
      <c r="CF42" s="153"/>
      <c r="CG42" s="161"/>
      <c r="CH42" s="168"/>
      <c r="CI42" s="158"/>
      <c r="CJ42" s="80"/>
      <c r="CK42" s="80"/>
      <c r="CL42" s="80"/>
      <c r="CM42" s="80"/>
      <c r="CN42" s="80"/>
      <c r="CO42" s="80"/>
      <c r="CP42" s="80"/>
      <c r="CQ42" s="80"/>
      <c r="CR42" s="80"/>
      <c r="CS42" s="80"/>
      <c r="CT42" s="80"/>
      <c r="CU42" s="80"/>
      <c r="CV42" s="80"/>
      <c r="CW42" s="80"/>
      <c r="CX42" s="80"/>
      <c r="CY42" s="80"/>
      <c r="CZ42" s="80"/>
      <c r="DA42" s="80"/>
      <c r="DB42" s="80"/>
    </row>
    <row r="43" spans="1:106" ht="13.5" customHeight="1">
      <c r="A43" s="79"/>
      <c r="B43" s="143"/>
      <c r="C43" s="144"/>
      <c r="D43" s="118" t="str">
        <f>IF(B43=0,"",VLOOKUP(B43,Spelers!$I$30:$S$66,10,FALSE))</f>
        <v/>
      </c>
      <c r="E43" s="87"/>
      <c r="F43" s="88"/>
      <c r="G43" s="87"/>
      <c r="H43" s="88"/>
      <c r="I43" s="87"/>
      <c r="J43" s="88"/>
      <c r="K43" s="87"/>
      <c r="L43" s="88"/>
      <c r="M43" s="87"/>
      <c r="N43" s="88"/>
      <c r="O43" s="87"/>
      <c r="P43" s="88"/>
      <c r="Q43" s="87"/>
      <c r="R43" s="88"/>
      <c r="S43" s="87"/>
      <c r="T43" s="88"/>
      <c r="U43" s="87"/>
      <c r="V43" s="88"/>
      <c r="W43" s="87"/>
      <c r="X43" s="88"/>
      <c r="Y43" s="87"/>
      <c r="Z43" s="88"/>
      <c r="AA43" s="87"/>
      <c r="AB43" s="88"/>
      <c r="AC43" s="124"/>
      <c r="AD43" s="125"/>
      <c r="AE43" s="87"/>
      <c r="AF43" s="88"/>
      <c r="AG43" s="87"/>
      <c r="AH43" s="88"/>
      <c r="AI43" s="87"/>
      <c r="AJ43" s="88"/>
      <c r="AK43" s="87"/>
      <c r="AL43" s="88"/>
      <c r="AM43" s="87"/>
      <c r="AN43" s="88"/>
      <c r="AO43" s="87"/>
      <c r="AP43" s="88"/>
      <c r="AQ43" s="87"/>
      <c r="AR43" s="88"/>
      <c r="AS43" s="87"/>
      <c r="AT43" s="88"/>
      <c r="AU43" s="87"/>
      <c r="AV43" s="88"/>
      <c r="AW43" s="87"/>
      <c r="AX43" s="88"/>
      <c r="AY43" s="87"/>
      <c r="AZ43" s="88"/>
      <c r="BA43" s="87"/>
      <c r="BB43" s="88"/>
      <c r="BC43" s="87"/>
      <c r="BD43" s="88"/>
      <c r="BE43" s="87"/>
      <c r="BF43" s="88"/>
      <c r="BG43" s="87"/>
      <c r="BH43" s="88"/>
      <c r="BI43" s="87"/>
      <c r="BJ43" s="88"/>
      <c r="BK43" s="87"/>
      <c r="BL43" s="88"/>
      <c r="BM43" s="87"/>
      <c r="BN43" s="88"/>
      <c r="BO43" s="87"/>
      <c r="BP43" s="88"/>
      <c r="BQ43" s="87"/>
      <c r="BR43" s="88"/>
      <c r="BS43" s="87"/>
      <c r="BT43" s="88"/>
      <c r="BU43" s="87"/>
      <c r="BV43" s="88"/>
      <c r="BW43" s="87"/>
      <c r="BX43" s="88"/>
      <c r="BY43" s="80"/>
      <c r="BZ43" s="149">
        <f t="shared" ref="BZ43" ca="1" si="928">CI43</f>
        <v>5.0004299999999997</v>
      </c>
      <c r="CA43" s="150">
        <f t="shared" ref="CA43" si="929">B43</f>
        <v>0</v>
      </c>
      <c r="CB43" s="151">
        <f t="shared" ref="CB43" si="930">COUNT(E43,G43,I43,K43,M43,O43,Q43,S43,U43,W43,Y43,AA43,AC43,AE43,AG43,AI43,AK43,AM43,AO43,AQ43,AS43,AU43,AW43,AY43,BA43,BC43,BE43,BG43,BI43,BK43,BM43,BO43,BQ43,BS43,BU43,BW43)</f>
        <v>0</v>
      </c>
      <c r="CC43" s="151">
        <f t="shared" ref="CC43" si="931">SUM(E43,G43,I43,K43,M43,O43,Q43,S43,U43,W43,Y43,AA43,AC43,AE43,AG43,AI43,AK43,AM43,AO43,AQ43,AS43,AU43,AW43,AY43,BA43,BC43,BE43,BG43,BI43,BK43,BM43,BO43,BQ43,BS43,BU43,BW43)</f>
        <v>0</v>
      </c>
      <c r="CD43" s="151">
        <f t="shared" ref="CD43" si="932">SUM(F43,H43,J43,L43,N43,P43,R43,T43,V43,X43,Z43,AB43,AD43,AF43,AH43,AJ43,AL43,AN43,AP43,AR43,AT43,AV43,AX43,AZ43,BB43,BD43,BF43,BH43,BJ43,BL43,BN43,BP43,BR43,BT43,BV43,BX43)</f>
        <v>0</v>
      </c>
      <c r="CE43" s="159" t="str">
        <f t="shared" ref="CE43" si="933">IF(CD43=0,"0",AVERAGE(CC43/CD43))</f>
        <v>0</v>
      </c>
      <c r="CF43" s="151">
        <f t="shared" ref="CF43" si="934">MAX(F45,H45,J45,L45,N45,P45,R45,T45,V45,X45,Z45,AB45,AD45,AF45,AH45,AJ45,AL45,AN45,AP45,AR45,AT45,AV45,AX45,AZ45,BB45,BD45,BF45,BH45,BJ45,BL45,BN45,BP45,BR45,BT45,BV45,BX45)</f>
        <v>0</v>
      </c>
      <c r="CG43" s="159" t="str">
        <f>IF(B43=0,"10",VLOOKUP(B43,Spelers!$I$30:$S$66,7,FALSE))</f>
        <v>10</v>
      </c>
      <c r="CH43" s="166">
        <f t="shared" ref="CH43" ca="1" si="935">SUM(E44,G44,I44,K44,M44,O44,Q44,S44,U44,W44,Y44,AA44,AC44,AE44,AG44,AI44,AK44,AM44,AO44,AQ44,AS44,AU44,AW44,AY44,BA44,BC44,BE44,BG44,BI44,BK44,BM44,BO44,BQ44,BS44,BU44,BW44)</f>
        <v>0</v>
      </c>
      <c r="CI43" s="158">
        <f t="shared" ref="CI43" ca="1" si="936">IF(ISNUMBER(CH43),RANK(CH43,$CH$7:$CH$114)+0.00001*ROW())</f>
        <v>5.0004299999999997</v>
      </c>
      <c r="CJ43" s="80"/>
      <c r="CK43" s="80"/>
      <c r="CL43" s="80"/>
      <c r="CM43" s="80"/>
      <c r="CN43" s="80"/>
      <c r="CO43" s="80"/>
      <c r="CP43" s="80"/>
      <c r="CQ43" s="80"/>
      <c r="CR43" s="80"/>
      <c r="CS43" s="80"/>
      <c r="CT43" s="80"/>
      <c r="CU43" s="80"/>
      <c r="CV43" s="80"/>
      <c r="CW43" s="80"/>
      <c r="CX43" s="80"/>
      <c r="CY43" s="80"/>
      <c r="CZ43" s="80"/>
      <c r="DA43" s="80"/>
      <c r="DB43" s="80"/>
    </row>
    <row r="44" spans="1:106" ht="13.5" customHeight="1">
      <c r="A44" s="84">
        <v>13</v>
      </c>
      <c r="B44" s="145"/>
      <c r="C44" s="146"/>
      <c r="D44" s="118"/>
      <c r="E44" s="100" t="str">
        <f ca="1">IF(E43="","",IF(E43&gt;$D43,"FOUT",MATCH(E43,OFFSET(Punten!$A$6,MATCH($D43,Punten!$A$7:$A$112,0),1,1,11),1)-1))</f>
        <v/>
      </c>
      <c r="F44" s="116" t="str">
        <f>IF(E45&lt;$CG$43,"-",IF(E45&gt;$CG$43,"+",IF(E45=$CG$43,"+")))</f>
        <v>-</v>
      </c>
      <c r="G44" s="100" t="str">
        <f ca="1">IF(G43="","",IF(G43&gt;$D43,"FOUT",MATCH(G43,OFFSET(Punten!$A$6,MATCH($D43,Punten!$A$7:$A$112,0),1,1,11),1)-1))</f>
        <v/>
      </c>
      <c r="H44" s="116" t="str">
        <f t="shared" ref="H44" si="937">IF(G45&lt;$CG$43,"-",IF(G45&gt;$CG$43,"+",IF(G45=$CG$43,"+")))</f>
        <v>-</v>
      </c>
      <c r="I44" s="100" t="str">
        <f ca="1">IF(I43="","",IF(I43&gt;$D43,"FOUT",MATCH(I43,OFFSET(Punten!$A$6,MATCH($D43,Punten!$A$7:$A$112,0),1,1,11),1)-1))</f>
        <v/>
      </c>
      <c r="J44" s="116" t="str">
        <f t="shared" ref="J44" si="938">IF(I45&lt;$CG$43,"-",IF(I45&gt;$CG$43,"+",IF(I45=$CG$43,"+")))</f>
        <v>-</v>
      </c>
      <c r="K44" s="100" t="str">
        <f ca="1">IF(K43="","",IF(K43&gt;$D43,"FOUT",MATCH(K43,OFFSET(Punten!$A$6,MATCH($D43,Punten!$A$7:$A$112,0),1,1,11),1)-1))</f>
        <v/>
      </c>
      <c r="L44" s="116" t="str">
        <f t="shared" ref="L44" si="939">IF(K45&lt;$CG$43,"-",IF(K45&gt;$CG$43,"+",IF(K45=$CG$43,"+")))</f>
        <v>-</v>
      </c>
      <c r="M44" s="100" t="str">
        <f ca="1">IF(M43="","",IF(M43&gt;$D43,"FOUT",MATCH(M43,OFFSET(Punten!$A$6,MATCH($D43,Punten!$A$7:$A$112,0),1,1,11),1)-1))</f>
        <v/>
      </c>
      <c r="N44" s="116" t="str">
        <f t="shared" ref="N44" si="940">IF(M45&lt;$CG$43,"-",IF(M45&gt;$CG$43,"+",IF(M45=$CG$43,"+")))</f>
        <v>-</v>
      </c>
      <c r="O44" s="100" t="str">
        <f ca="1">IF(O43="","",IF(O43&gt;$D43,"FOUT",MATCH(O43,OFFSET(Punten!$A$6,MATCH($D43,Punten!$A$7:$A$112,0),1,1,11),1)-1))</f>
        <v/>
      </c>
      <c r="P44" s="116" t="str">
        <f t="shared" ref="P44" si="941">IF(O45&lt;$CG$43,"-",IF(O45&gt;$CG$43,"+",IF(O45=$CG$43,"+")))</f>
        <v>-</v>
      </c>
      <c r="Q44" s="100" t="str">
        <f ca="1">IF(Q43="","",IF(Q43&gt;$D43,"FOUT",MATCH(Q43,OFFSET(Punten!$A$6,MATCH($D43,Punten!$A$7:$A$112,0),1,1,11),1)-1))</f>
        <v/>
      </c>
      <c r="R44" s="116" t="str">
        <f t="shared" ref="R44" si="942">IF(Q45&lt;$CG$43,"-",IF(Q45&gt;$CG$43,"+",IF(Q45=$CG$43,"+")))</f>
        <v>-</v>
      </c>
      <c r="S44" s="100" t="str">
        <f ca="1">IF(S43="","",IF(S43&gt;$D43,"FOUT",MATCH(S43,OFFSET(Punten!$A$6,MATCH($D43,Punten!$A$7:$A$112,0),1,1,11),1)-1))</f>
        <v/>
      </c>
      <c r="T44" s="116" t="str">
        <f t="shared" ref="T44" si="943">IF(S45&lt;$CG$43,"-",IF(S45&gt;$CG$43,"+",IF(S45=$CG$43,"+")))</f>
        <v>-</v>
      </c>
      <c r="U44" s="100" t="str">
        <f ca="1">IF(U43="","",IF(U43&gt;$D43,"FOUT",MATCH(U43,OFFSET(Punten!$A$6,MATCH($D43,Punten!$A$7:$A$112,0),1,1,11),1)-1))</f>
        <v/>
      </c>
      <c r="V44" s="116" t="str">
        <f t="shared" ref="V44" si="944">IF(U45&lt;$CG$43,"-",IF(U45&gt;$CG$43,"+",IF(U45=$CG$43,"+")))</f>
        <v>-</v>
      </c>
      <c r="W44" s="100" t="str">
        <f ca="1">IF(W43="","",IF(W43&gt;$D43,"FOUT",MATCH(W43,OFFSET(Punten!$A$6,MATCH($D43,Punten!$A$7:$A$112,0),1,1,11),1)-1))</f>
        <v/>
      </c>
      <c r="X44" s="116" t="str">
        <f t="shared" ref="X44" si="945">IF(W45&lt;$CG$43,"-",IF(W45&gt;$CG$43,"+",IF(W45=$CG$43,"+")))</f>
        <v>-</v>
      </c>
      <c r="Y44" s="100" t="str">
        <f ca="1">IF(Y43="","",IF(Y43&gt;$D43,"FOUT",MATCH(Y43,OFFSET(Punten!$A$6,MATCH($D43,Punten!$A$7:$A$112,0),1,1,11),1)-1))</f>
        <v/>
      </c>
      <c r="Z44" s="116" t="str">
        <f t="shared" ref="Z44" si="946">IF(Y45&lt;$CG$43,"-",IF(Y45&gt;$CG$43,"+",IF(Y45=$CG$43,"+")))</f>
        <v>-</v>
      </c>
      <c r="AA44" s="100" t="str">
        <f ca="1">IF(AA43="","",IF(AA43&gt;$D43,"FOUT",MATCH(AA43,OFFSET(Punten!$A$6,MATCH($D43,Punten!$A$7:$A$112,0),1,1,11),1)-1))</f>
        <v/>
      </c>
      <c r="AB44" s="116" t="str">
        <f t="shared" ref="AB44" si="947">IF(AA45&lt;$CG$43,"-",IF(AA45&gt;$CG$43,"+",IF(AA45=$CG$43,"+")))</f>
        <v>-</v>
      </c>
      <c r="AC44" s="126"/>
      <c r="AD44" s="127"/>
      <c r="AE44" s="100" t="str">
        <f ca="1">IF(AE43="","",IF(AE43&gt;$D43,"FOUT",MATCH(AE43,OFFSET(Punten!$A$6,MATCH($D43,Punten!$A$7:$A$112,0),1,1,11),1)-1))</f>
        <v/>
      </c>
      <c r="AF44" s="116" t="str">
        <f t="shared" ref="AF44" si="948">IF(AE45&lt;$CG$43,"-",IF(AE45&gt;$CG$43,"+",IF(AE45=$CG$43,"+")))</f>
        <v>-</v>
      </c>
      <c r="AG44" s="100" t="str">
        <f ca="1">IF(AG43="","",IF(AG43&gt;$D43,"FOUT",MATCH(AG43,OFFSET(Punten!$A$6,MATCH($D43,Punten!$A$7:$A$112,0),1,1,11),1)-1))</f>
        <v/>
      </c>
      <c r="AH44" s="116" t="str">
        <f t="shared" ref="AH44" si="949">IF(AG45&lt;$CG$43,"-",IF(AG45&gt;$CG$43,"+",IF(AG45=$CG$43,"+")))</f>
        <v>-</v>
      </c>
      <c r="AI44" s="100" t="str">
        <f ca="1">IF(AI43="","",IF(AI43&gt;$D43,"FOUT",MATCH(AI43,OFFSET(Punten!$A$6,MATCH($D43,Punten!$A$7:$A$112,0),1,1,11),1)-1))</f>
        <v/>
      </c>
      <c r="AJ44" s="116" t="str">
        <f t="shared" ref="AJ44" si="950">IF(AI45&lt;$CG$43,"-",IF(AI45&gt;$CG$43,"+",IF(AI45=$CG$43,"+")))</f>
        <v>-</v>
      </c>
      <c r="AK44" s="100" t="str">
        <f ca="1">IF(AK43="","",IF(AK43&gt;$D43,"FOUT",MATCH(AK43,OFFSET(Punten!$A$6,MATCH($D43,Punten!$A$7:$A$112,0),1,1,11),1)-1))</f>
        <v/>
      </c>
      <c r="AL44" s="116" t="str">
        <f t="shared" ref="AL44" si="951">IF(AK45&lt;$CG$43,"-",IF(AK45&gt;$CG$43,"+",IF(AK45=$CG$43,"+")))</f>
        <v>-</v>
      </c>
      <c r="AM44" s="100" t="str">
        <f ca="1">IF(AM43="","",IF(AM43&gt;$D43,"FOUT",MATCH(AM43,OFFSET(Punten!$A$6,MATCH($D43,Punten!$A$7:$A$112,0),1,1,11),1)-1))</f>
        <v/>
      </c>
      <c r="AN44" s="116" t="str">
        <f t="shared" ref="AN44" si="952">IF(AM45&lt;$CG$43,"-",IF(AM45&gt;$CG$43,"+",IF(AM45=$CG$43,"+")))</f>
        <v>-</v>
      </c>
      <c r="AO44" s="100" t="str">
        <f ca="1">IF(AO43="","",IF(AO43&gt;$D43,"FOUT",MATCH(AO43,OFFSET(Punten!$A$6,MATCH($D43,Punten!$A$7:$A$112,0),1,1,11),1)-1))</f>
        <v/>
      </c>
      <c r="AP44" s="116" t="str">
        <f t="shared" ref="AP44" si="953">IF(AO45&lt;$CG$43,"-",IF(AO45&gt;$CG$43,"+",IF(AO45=$CG$43,"+")))</f>
        <v>-</v>
      </c>
      <c r="AQ44" s="100" t="str">
        <f ca="1">IF(AQ43="","",IF(AQ43&gt;$D43,"FOUT",MATCH(AQ43,OFFSET(Punten!$A$6,MATCH($D43,Punten!$A$7:$A$112,0),1,1,11),1)-1))</f>
        <v/>
      </c>
      <c r="AR44" s="116" t="str">
        <f t="shared" ref="AR44" si="954">IF(AQ45&lt;$CG$43,"-",IF(AQ45&gt;$CG$43,"+",IF(AQ45=$CG$43,"+")))</f>
        <v>-</v>
      </c>
      <c r="AS44" s="100" t="str">
        <f ca="1">IF(AS43="","",IF(AS43&gt;$D43,"FOUT",MATCH(AS43,OFFSET(Punten!$A$6,MATCH($D43,Punten!$A$7:$A$112,0),1,1,11),1)-1))</f>
        <v/>
      </c>
      <c r="AT44" s="116" t="str">
        <f t="shared" ref="AT44" si="955">IF(AS45&lt;$CG$43,"-",IF(AS45&gt;$CG$43,"+",IF(AS45=$CG$43,"+")))</f>
        <v>-</v>
      </c>
      <c r="AU44" s="100" t="str">
        <f ca="1">IF(AU43="","",IF(AU43&gt;$D43,"FOUT",MATCH(AU43,OFFSET(Punten!$A$6,MATCH($D43,Punten!$A$7:$A$112,0),1,1,11),1)-1))</f>
        <v/>
      </c>
      <c r="AV44" s="116" t="str">
        <f t="shared" ref="AV44" si="956">IF(AU45&lt;$CG$43,"-",IF(AU45&gt;$CG$43,"+",IF(AU45=$CG$43,"+")))</f>
        <v>-</v>
      </c>
      <c r="AW44" s="100" t="str">
        <f ca="1">IF(AW43="","",IF(AW43&gt;$D43,"FOUT",MATCH(AW43,OFFSET(Punten!$A$6,MATCH($D43,Punten!$A$7:$A$112,0),1,1,11),1)-1))</f>
        <v/>
      </c>
      <c r="AX44" s="116" t="str">
        <f t="shared" ref="AX44" si="957">IF(AW45&lt;$CG$43,"-",IF(AW45&gt;$CG$43,"+",IF(AW45=$CG$43,"+")))</f>
        <v>-</v>
      </c>
      <c r="AY44" s="100" t="str">
        <f ca="1">IF(AY43="","",IF(AY43&gt;$D43,"FOUT",MATCH(AY43,OFFSET(Punten!$A$6,MATCH($D43,Punten!$A$7:$A$112,0),1,1,11),1)-1))</f>
        <v/>
      </c>
      <c r="AZ44" s="116" t="str">
        <f t="shared" ref="AZ44" si="958">IF(AY45&lt;$CG$43,"-",IF(AY45&gt;$CG$43,"+",IF(AY45=$CG$43,"+")))</f>
        <v>-</v>
      </c>
      <c r="BA44" s="100" t="str">
        <f ca="1">IF(BA43="","",IF(BA43&gt;$D43,"FOUT",MATCH(BA43,OFFSET(Punten!$A$6,MATCH($D43,Punten!$A$7:$A$112,0),1,1,11),1)-1))</f>
        <v/>
      </c>
      <c r="BB44" s="116" t="str">
        <f t="shared" ref="BB44" si="959">IF(BA45&lt;$CG$43,"-",IF(BA45&gt;$CG$43,"+",IF(BA45=$CG$43,"+")))</f>
        <v>-</v>
      </c>
      <c r="BC44" s="100" t="str">
        <f ca="1">IF(BC43="","",IF(BC43&gt;$D43,"FOUT",MATCH(BC43,OFFSET(Punten!$A$6,MATCH($D43,Punten!$A$7:$A$112,0),1,1,11),1)-1))</f>
        <v/>
      </c>
      <c r="BD44" s="116" t="str">
        <f t="shared" ref="BD44" si="960">IF(BC45&lt;$CG$43,"-",IF(BC45&gt;$CG$43,"+",IF(BC45=$CG$43,"+")))</f>
        <v>-</v>
      </c>
      <c r="BE44" s="100" t="str">
        <f ca="1">IF(BE43="","",IF(BE43&gt;$D43,"FOUT",MATCH(BE43,OFFSET(Punten!$A$6,MATCH($D43,Punten!$A$7:$A$112,0),1,1,11),1)-1))</f>
        <v/>
      </c>
      <c r="BF44" s="116" t="str">
        <f t="shared" ref="BF44" si="961">IF(BE45&lt;$CG$43,"-",IF(BE45&gt;$CG$43,"+",IF(BE45=$CG$43,"+")))</f>
        <v>-</v>
      </c>
      <c r="BG44" s="100" t="str">
        <f ca="1">IF(BG43="","",IF(BG43&gt;$D43,"FOUT",MATCH(BG43,OFFSET(Punten!$A$6,MATCH($D43,Punten!$A$7:$A$112,0),1,1,11),1)-1))</f>
        <v/>
      </c>
      <c r="BH44" s="116" t="str">
        <f t="shared" ref="BH44" si="962">IF(BG45&lt;$CG$43,"-",IF(BG45&gt;$CG$43,"+",IF(BG45=$CG$43,"+")))</f>
        <v>-</v>
      </c>
      <c r="BI44" s="100" t="str">
        <f ca="1">IF(BI43="","",IF(BI43&gt;$D43,"FOUT",MATCH(BI43,OFFSET(Punten!$A$6,MATCH($D43,Punten!$A$7:$A$112,0),1,1,11),1)-1))</f>
        <v/>
      </c>
      <c r="BJ44" s="116" t="str">
        <f t="shared" ref="BJ44" si="963">IF(BI45&lt;$CG$43,"-",IF(BI45&gt;$CG$43,"+",IF(BI45=$CG$43,"+")))</f>
        <v>-</v>
      </c>
      <c r="BK44" s="100" t="str">
        <f ca="1">IF(BK43="","",IF(BK43&gt;$D43,"FOUT",MATCH(BK43,OFFSET(Punten!$A$6,MATCH($D43,Punten!$A$7:$A$112,0),1,1,11),1)-1))</f>
        <v/>
      </c>
      <c r="BL44" s="116" t="str">
        <f t="shared" ref="BL44" si="964">IF(BK45&lt;$CG$43,"-",IF(BK45&gt;$CG$43,"+",IF(BK45=$CG$43,"+")))</f>
        <v>-</v>
      </c>
      <c r="BM44" s="100" t="str">
        <f ca="1">IF(BM43="","",IF(BM43&gt;$D43,"FOUT",MATCH(BM43,OFFSET(Punten!$A$6,MATCH($D43,Punten!$A$7:$A$112,0),1,1,11),1)-1))</f>
        <v/>
      </c>
      <c r="BN44" s="116" t="str">
        <f t="shared" ref="BN44" si="965">IF(BM45&lt;$CG$43,"-",IF(BM45&gt;$CG$43,"+",IF(BM45=$CG$43,"+")))</f>
        <v>-</v>
      </c>
      <c r="BO44" s="100" t="str">
        <f ca="1">IF(BO43="","",IF(BO43&gt;$D43,"FOUT",MATCH(BO43,OFFSET(Punten!$A$6,MATCH($D43,Punten!$A$7:$A$112,0),1,1,11),1)-1))</f>
        <v/>
      </c>
      <c r="BP44" s="116" t="str">
        <f t="shared" ref="BP44" si="966">IF(BO45&lt;$CG$43,"-",IF(BO45&gt;$CG$43,"+",IF(BO45=$CG$43,"+")))</f>
        <v>-</v>
      </c>
      <c r="BQ44" s="100" t="str">
        <f ca="1">IF(BQ43="","",IF(BQ43&gt;$D43,"FOUT",MATCH(BQ43,OFFSET(Punten!$A$6,MATCH($D43,Punten!$A$7:$A$112,0),1,1,11),1)-1))</f>
        <v/>
      </c>
      <c r="BR44" s="116" t="str">
        <f t="shared" ref="BR44" si="967">IF(BQ45&lt;$CG$43,"-",IF(BQ45&gt;$CG$43,"+",IF(BQ45=$CG$43,"+")))</f>
        <v>-</v>
      </c>
      <c r="BS44" s="100" t="str">
        <f ca="1">IF(BS43="","",IF(BS43&gt;$D43,"FOUT",MATCH(BS43,OFFSET(Punten!$A$6,MATCH($D43,Punten!$A$7:$A$112,0),1,1,11),1)-1))</f>
        <v/>
      </c>
      <c r="BT44" s="116" t="str">
        <f t="shared" ref="BT44" si="968">IF(BS45&lt;$CG$43,"-",IF(BS45&gt;$CG$43,"+",IF(BS45=$CG$43,"+")))</f>
        <v>-</v>
      </c>
      <c r="BU44" s="100" t="str">
        <f ca="1">IF(BU43="","",IF(BU43&gt;$D43,"FOUT",MATCH(BU43,OFFSET(Punten!$A$6,MATCH($D43,Punten!$A$7:$A$112,0),1,1,11),1)-1))</f>
        <v/>
      </c>
      <c r="BV44" s="116" t="str">
        <f t="shared" ref="BV44" si="969">IF(BU45&lt;$CG$43,"-",IF(BU45&gt;$CG$43,"+",IF(BU45=$CG$43,"+")))</f>
        <v>-</v>
      </c>
      <c r="BW44" s="100" t="str">
        <f ca="1">IF(BW43="","",IF(BW43&gt;$D43,"FOUT",MATCH(BW43,OFFSET(Punten!$A$6,MATCH($D43,Punten!$A$7:$A$112,0),1,1,11),1)-1))</f>
        <v/>
      </c>
      <c r="BX44" s="116" t="str">
        <f t="shared" ref="BX44" si="970">IF(BW45&lt;$CG$43,"-",IF(BW45&gt;$CG$43,"+",IF(BW45=$CG$43,"+")))</f>
        <v>-</v>
      </c>
      <c r="BY44" s="80"/>
      <c r="BZ44" s="149"/>
      <c r="CA44" s="150"/>
      <c r="CB44" s="152"/>
      <c r="CC44" s="152"/>
      <c r="CD44" s="152"/>
      <c r="CE44" s="160"/>
      <c r="CF44" s="152"/>
      <c r="CG44" s="160"/>
      <c r="CH44" s="167"/>
      <c r="CI44" s="158"/>
      <c r="CJ44" s="80"/>
      <c r="CK44" s="80"/>
      <c r="CL44" s="80"/>
      <c r="CM44" s="80"/>
      <c r="CN44" s="80"/>
      <c r="CO44" s="80"/>
      <c r="CP44" s="80"/>
      <c r="CQ44" s="80"/>
      <c r="CR44" s="80"/>
      <c r="CS44" s="80"/>
      <c r="CT44" s="80"/>
      <c r="CU44" s="80"/>
      <c r="CV44" s="80"/>
      <c r="CW44" s="80"/>
      <c r="CX44" s="80"/>
      <c r="CY44" s="80"/>
      <c r="CZ44" s="80"/>
      <c r="DA44" s="80"/>
      <c r="DB44" s="80"/>
    </row>
    <row r="45" spans="1:106" ht="13.5" customHeight="1">
      <c r="A45" s="84"/>
      <c r="B45" s="147"/>
      <c r="C45" s="148"/>
      <c r="D45" s="93" t="str">
        <f>IF(B43=0," ",VLOOKUP(B43,Spelers!$I$30:$S$66,7,FALSE))</f>
        <v xml:space="preserve"> </v>
      </c>
      <c r="E45" s="89" t="str">
        <f t="shared" ref="E45" si="971">IF(F43=0," ",AVERAGE(E43/F43))</f>
        <v xml:space="preserve"> </v>
      </c>
      <c r="F45" s="90"/>
      <c r="G45" s="89" t="str">
        <f t="shared" ref="G45" si="972">IF(H43=0," ",AVERAGE(G43/H43))</f>
        <v xml:space="preserve"> </v>
      </c>
      <c r="H45" s="90"/>
      <c r="I45" s="89" t="str">
        <f t="shared" ref="I45" si="973">IF(J43=0," ",AVERAGE(I43/J43))</f>
        <v xml:space="preserve"> </v>
      </c>
      <c r="J45" s="90"/>
      <c r="K45" s="89" t="str">
        <f t="shared" ref="K45" si="974">IF(L43=0," ",AVERAGE(K43/L43))</f>
        <v xml:space="preserve"> </v>
      </c>
      <c r="L45" s="90"/>
      <c r="M45" s="89" t="str">
        <f t="shared" ref="M45" si="975">IF(N43=0," ",AVERAGE(M43/N43))</f>
        <v xml:space="preserve"> </v>
      </c>
      <c r="N45" s="90"/>
      <c r="O45" s="89" t="str">
        <f t="shared" ref="O45" si="976">IF(P43=0," ",AVERAGE(O43/P43))</f>
        <v xml:space="preserve"> </v>
      </c>
      <c r="P45" s="90"/>
      <c r="Q45" s="89" t="str">
        <f t="shared" ref="Q45" si="977">IF(R43=0," ",AVERAGE(Q43/R43))</f>
        <v xml:space="preserve"> </v>
      </c>
      <c r="R45" s="90"/>
      <c r="S45" s="89" t="str">
        <f t="shared" ref="S45" si="978">IF(T43=0," ",AVERAGE(S43/T43))</f>
        <v xml:space="preserve"> </v>
      </c>
      <c r="T45" s="90"/>
      <c r="U45" s="89" t="str">
        <f t="shared" ref="U45" si="979">IF(V43=0," ",AVERAGE(U43/V43))</f>
        <v xml:space="preserve"> </v>
      </c>
      <c r="V45" s="90"/>
      <c r="W45" s="89" t="str">
        <f t="shared" ref="W45" si="980">IF(X43=0," ",AVERAGE(W43/X43))</f>
        <v xml:space="preserve"> </v>
      </c>
      <c r="X45" s="90"/>
      <c r="Y45" s="89" t="str">
        <f t="shared" ref="Y45" si="981">IF(Z43=0," ",AVERAGE(Y43/Z43))</f>
        <v xml:space="preserve"> </v>
      </c>
      <c r="Z45" s="90"/>
      <c r="AA45" s="89" t="str">
        <f t="shared" ref="AA45" si="982">IF(AB43=0," ",AVERAGE(AA43/AB43))</f>
        <v xml:space="preserve"> </v>
      </c>
      <c r="AB45" s="90"/>
      <c r="AC45" s="128"/>
      <c r="AD45" s="129"/>
      <c r="AE45" s="89" t="str">
        <f t="shared" ref="AE45" si="983">IF(AF43=0," ",AVERAGE(AE43/AF43))</f>
        <v xml:space="preserve"> </v>
      </c>
      <c r="AF45" s="90"/>
      <c r="AG45" s="89" t="str">
        <f t="shared" ref="AG45" si="984">IF(AH43=0," ",AVERAGE(AG43/AH43))</f>
        <v xml:space="preserve"> </v>
      </c>
      <c r="AH45" s="90"/>
      <c r="AI45" s="89" t="str">
        <f t="shared" ref="AI45" si="985">IF(AJ43=0," ",AVERAGE(AI43/AJ43))</f>
        <v xml:space="preserve"> </v>
      </c>
      <c r="AJ45" s="90"/>
      <c r="AK45" s="89" t="str">
        <f t="shared" ref="AK45" si="986">IF(AL43=0," ",AVERAGE(AK43/AL43))</f>
        <v xml:space="preserve"> </v>
      </c>
      <c r="AL45" s="90"/>
      <c r="AM45" s="89" t="str">
        <f t="shared" ref="AM45" si="987">IF(AN43=0," ",AVERAGE(AM43/AN43))</f>
        <v xml:space="preserve"> </v>
      </c>
      <c r="AN45" s="90"/>
      <c r="AO45" s="89" t="str">
        <f t="shared" ref="AO45" si="988">IF(AP43=0," ",AVERAGE(AO43/AP43))</f>
        <v xml:space="preserve"> </v>
      </c>
      <c r="AP45" s="90"/>
      <c r="AQ45" s="89" t="str">
        <f t="shared" ref="AQ45" si="989">IF(AR43=0," ",AVERAGE(AQ43/AR43))</f>
        <v xml:space="preserve"> </v>
      </c>
      <c r="AR45" s="90"/>
      <c r="AS45" s="89" t="str">
        <f t="shared" ref="AS45" si="990">IF(AT43=0," ",AVERAGE(AS43/AT43))</f>
        <v xml:space="preserve"> </v>
      </c>
      <c r="AT45" s="90"/>
      <c r="AU45" s="89" t="str">
        <f t="shared" ref="AU45" si="991">IF(AV43=0," ",AVERAGE(AU43/AV43))</f>
        <v xml:space="preserve"> </v>
      </c>
      <c r="AV45" s="90"/>
      <c r="AW45" s="89" t="str">
        <f t="shared" ref="AW45" si="992">IF(AX43=0," ",AVERAGE(AW43/AX43))</f>
        <v xml:space="preserve"> </v>
      </c>
      <c r="AX45" s="90"/>
      <c r="AY45" s="89" t="str">
        <f t="shared" ref="AY45" si="993">IF(AZ43=0," ",AVERAGE(AY43/AZ43))</f>
        <v xml:space="preserve"> </v>
      </c>
      <c r="AZ45" s="90"/>
      <c r="BA45" s="89" t="str">
        <f t="shared" ref="BA45" si="994">IF(BB43=0," ",AVERAGE(BA43/BB43))</f>
        <v xml:space="preserve"> </v>
      </c>
      <c r="BB45" s="90"/>
      <c r="BC45" s="89" t="str">
        <f t="shared" ref="BC45" si="995">IF(BD43=0," ",AVERAGE(BC43/BD43))</f>
        <v xml:space="preserve"> </v>
      </c>
      <c r="BD45" s="90"/>
      <c r="BE45" s="89" t="str">
        <f t="shared" ref="BE45" si="996">IF(BF43=0," ",AVERAGE(BE43/BF43))</f>
        <v xml:space="preserve"> </v>
      </c>
      <c r="BF45" s="90"/>
      <c r="BG45" s="89" t="str">
        <f t="shared" ref="BG45" si="997">IF(BH43=0," ",AVERAGE(BG43/BH43))</f>
        <v xml:space="preserve"> </v>
      </c>
      <c r="BH45" s="90"/>
      <c r="BI45" s="89" t="str">
        <f t="shared" ref="BI45" si="998">IF(BJ43=0," ",AVERAGE(BI43/BJ43))</f>
        <v xml:space="preserve"> </v>
      </c>
      <c r="BJ45" s="90"/>
      <c r="BK45" s="89" t="str">
        <f t="shared" ref="BK45" si="999">IF(BL43=0," ",AVERAGE(BK43/BL43))</f>
        <v xml:space="preserve"> </v>
      </c>
      <c r="BL45" s="90"/>
      <c r="BM45" s="89" t="str">
        <f t="shared" ref="BM45" si="1000">IF(BN43=0," ",AVERAGE(BM43/BN43))</f>
        <v xml:space="preserve"> </v>
      </c>
      <c r="BN45" s="90"/>
      <c r="BO45" s="89" t="str">
        <f t="shared" ref="BO45" si="1001">IF(BP43=0," ",AVERAGE(BO43/BP43))</f>
        <v xml:space="preserve"> </v>
      </c>
      <c r="BP45" s="90"/>
      <c r="BQ45" s="89" t="str">
        <f t="shared" ref="BQ45" si="1002">IF(BR43=0," ",AVERAGE(BQ43/BR43))</f>
        <v xml:space="preserve"> </v>
      </c>
      <c r="BR45" s="90"/>
      <c r="BS45" s="89" t="str">
        <f t="shared" ref="BS45" si="1003">IF(BT43=0," ",AVERAGE(BS43/BT43))</f>
        <v xml:space="preserve"> </v>
      </c>
      <c r="BT45" s="90"/>
      <c r="BU45" s="89" t="str">
        <f t="shared" ref="BU45" si="1004">IF(BV43=0," ",AVERAGE(BU43/BV43))</f>
        <v xml:space="preserve"> </v>
      </c>
      <c r="BV45" s="90"/>
      <c r="BW45" s="89" t="str">
        <f t="shared" ref="BW45" si="1005">IF(BX43=0," ",AVERAGE(BW43/BX43))</f>
        <v xml:space="preserve"> </v>
      </c>
      <c r="BX45" s="90"/>
      <c r="BY45" s="80"/>
      <c r="BZ45" s="149"/>
      <c r="CA45" s="150"/>
      <c r="CB45" s="153"/>
      <c r="CC45" s="153"/>
      <c r="CD45" s="153"/>
      <c r="CE45" s="161"/>
      <c r="CF45" s="153"/>
      <c r="CG45" s="161"/>
      <c r="CH45" s="168"/>
      <c r="CI45" s="158"/>
      <c r="CJ45" s="80"/>
      <c r="CK45" s="80"/>
      <c r="CL45" s="80"/>
      <c r="CM45" s="80"/>
      <c r="CN45" s="80"/>
      <c r="CO45" s="80"/>
      <c r="CP45" s="80"/>
      <c r="CQ45" s="80"/>
      <c r="CR45" s="80"/>
      <c r="CS45" s="80"/>
      <c r="CT45" s="80"/>
      <c r="CU45" s="80"/>
      <c r="CV45" s="80"/>
      <c r="CW45" s="80"/>
      <c r="CX45" s="80"/>
      <c r="CY45" s="80"/>
      <c r="CZ45" s="80"/>
      <c r="DA45" s="80"/>
      <c r="DB45" s="80"/>
    </row>
    <row r="46" spans="1:106" ht="13.5" customHeight="1">
      <c r="A46" s="79"/>
      <c r="B46" s="143"/>
      <c r="C46" s="144"/>
      <c r="D46" s="118" t="str">
        <f>IF(B46=0,"",VLOOKUP(B46,Spelers!$I$30:$S$66,10,FALSE))</f>
        <v/>
      </c>
      <c r="E46" s="87"/>
      <c r="F46" s="88"/>
      <c r="G46" s="87"/>
      <c r="H46" s="88"/>
      <c r="I46" s="87"/>
      <c r="J46" s="88"/>
      <c r="K46" s="87"/>
      <c r="L46" s="88"/>
      <c r="M46" s="87"/>
      <c r="N46" s="88"/>
      <c r="O46" s="87"/>
      <c r="P46" s="88"/>
      <c r="Q46" s="87"/>
      <c r="R46" s="88"/>
      <c r="S46" s="87"/>
      <c r="T46" s="88"/>
      <c r="U46" s="87"/>
      <c r="V46" s="88"/>
      <c r="W46" s="87"/>
      <c r="X46" s="88"/>
      <c r="Y46" s="87"/>
      <c r="Z46" s="88"/>
      <c r="AA46" s="87"/>
      <c r="AB46" s="88"/>
      <c r="AC46" s="87"/>
      <c r="AD46" s="88"/>
      <c r="AE46" s="124"/>
      <c r="AF46" s="125"/>
      <c r="AG46" s="87"/>
      <c r="AH46" s="88"/>
      <c r="AI46" s="87"/>
      <c r="AJ46" s="88"/>
      <c r="AK46" s="87"/>
      <c r="AL46" s="88"/>
      <c r="AM46" s="87"/>
      <c r="AN46" s="88"/>
      <c r="AO46" s="87"/>
      <c r="AP46" s="88"/>
      <c r="AQ46" s="87"/>
      <c r="AR46" s="88"/>
      <c r="AS46" s="87"/>
      <c r="AT46" s="88"/>
      <c r="AU46" s="87"/>
      <c r="AV46" s="88"/>
      <c r="AW46" s="87"/>
      <c r="AX46" s="88"/>
      <c r="AY46" s="87"/>
      <c r="AZ46" s="88"/>
      <c r="BA46" s="87"/>
      <c r="BB46" s="88"/>
      <c r="BC46" s="87"/>
      <c r="BD46" s="88"/>
      <c r="BE46" s="87"/>
      <c r="BF46" s="88"/>
      <c r="BG46" s="87"/>
      <c r="BH46" s="88"/>
      <c r="BI46" s="87"/>
      <c r="BJ46" s="88"/>
      <c r="BK46" s="87"/>
      <c r="BL46" s="88"/>
      <c r="BM46" s="87"/>
      <c r="BN46" s="88"/>
      <c r="BO46" s="87"/>
      <c r="BP46" s="88"/>
      <c r="BQ46" s="87"/>
      <c r="BR46" s="88"/>
      <c r="BS46" s="87"/>
      <c r="BT46" s="88"/>
      <c r="BU46" s="87"/>
      <c r="BV46" s="88"/>
      <c r="BW46" s="87"/>
      <c r="BX46" s="88"/>
      <c r="BY46" s="80"/>
      <c r="BZ46" s="149">
        <f t="shared" ref="BZ46" ca="1" si="1006">CI46</f>
        <v>5.0004600000000003</v>
      </c>
      <c r="CA46" s="150">
        <f t="shared" ref="CA46" si="1007">B46</f>
        <v>0</v>
      </c>
      <c r="CB46" s="151">
        <f t="shared" ref="CB46" si="1008">COUNT(E46,G46,I46,K46,M46,O46,Q46,S46,U46,W46,Y46,AA46,AC46,AE46,AG46,AI46,AK46,AM46,AO46,AQ46,AS46,AU46,AW46,AY46,BA46,BC46,BE46,BG46,BI46,BK46,BM46,BO46,BQ46,BS46,BU46,BW46)</f>
        <v>0</v>
      </c>
      <c r="CC46" s="151">
        <f t="shared" ref="CC46" si="1009">SUM(E46,G46,I46,K46,M46,O46,Q46,S46,U46,W46,Y46,AA46,AC46,AE46,AG46,AI46,AK46,AM46,AO46,AQ46,AS46,AU46,AW46,AY46,BA46,BC46,BE46,BG46,BI46,BK46,BM46,BO46,BQ46,BS46,BU46,BW46)</f>
        <v>0</v>
      </c>
      <c r="CD46" s="151">
        <f t="shared" ref="CD46" si="1010">SUM(F46,H46,J46,L46,N46,P46,R46,T46,V46,X46,Z46,AB46,AD46,AF46,AH46,AJ46,AL46,AN46,AP46,AR46,AT46,AV46,AX46,AZ46,BB46,BD46,BF46,BH46,BJ46,BL46,BN46,BP46,BR46,BT46,BV46,BX46)</f>
        <v>0</v>
      </c>
      <c r="CE46" s="159" t="str">
        <f t="shared" ref="CE46" si="1011">IF(CD46=0,"0",AVERAGE(CC46/CD46))</f>
        <v>0</v>
      </c>
      <c r="CF46" s="151">
        <f t="shared" ref="CF46" si="1012">MAX(F48,H48,J48,L48,N48,P48,R48,T48,V48,X48,Z48,AB48,AD48,AF48,AH48,AJ48,AL48,AN48,AP48,AR48,AT48,AV48,AX48,AZ48,BB48,BD48,BF48,BH48,BJ48,BL48,BN48,BP48,BR48,BT48,BV48,BX48)</f>
        <v>0</v>
      </c>
      <c r="CG46" s="159" t="str">
        <f>IF(B46=0,"10",VLOOKUP(B46,Spelers!$I$30:$S$66,7,FALSE))</f>
        <v>10</v>
      </c>
      <c r="CH46" s="166">
        <f t="shared" ref="CH46" ca="1" si="1013">SUM(E47,G47,I47,K47,M47,O47,Q47,S47,U47,W47,Y47,AA47,AC47,AE47,AG47,AI47,AK47,AM47,AO47,AQ47,AS47,AU47,AW47,AY47,BA47,BC47,BE47,BG47,BI47,BK47,BM47,BO47,BQ47,BS47,BU47,BW47)</f>
        <v>0</v>
      </c>
      <c r="CI46" s="158">
        <f t="shared" ref="CI46" ca="1" si="1014">IF(ISNUMBER(CH46),RANK(CH46,$CH$7:$CH$114)+0.00001*ROW())</f>
        <v>5.0004600000000003</v>
      </c>
      <c r="CJ46" s="80"/>
      <c r="CK46" s="80"/>
      <c r="CL46" s="80"/>
      <c r="CM46" s="80"/>
      <c r="CN46" s="80"/>
      <c r="CO46" s="80"/>
      <c r="CP46" s="80"/>
      <c r="CQ46" s="80"/>
      <c r="CR46" s="80"/>
      <c r="CS46" s="80"/>
      <c r="CT46" s="80"/>
      <c r="CU46" s="80"/>
      <c r="CV46" s="80"/>
      <c r="CW46" s="80"/>
      <c r="CX46" s="80"/>
      <c r="CY46" s="80"/>
      <c r="CZ46" s="80"/>
      <c r="DA46" s="80"/>
      <c r="DB46" s="80"/>
    </row>
    <row r="47" spans="1:106" ht="13.5" customHeight="1">
      <c r="A47" s="84">
        <v>14</v>
      </c>
      <c r="B47" s="145"/>
      <c r="C47" s="146"/>
      <c r="D47" s="118"/>
      <c r="E47" s="100" t="str">
        <f ca="1">IF(E46="","",IF(E46&gt;$D46,"FOUT",MATCH(E46,OFFSET(Punten!$A$6,MATCH($D46,Punten!$A$7:$A$112,0),1,1,11),1)-1))</f>
        <v/>
      </c>
      <c r="F47" s="116" t="str">
        <f>IF(E48&lt;$CG$46,"-",IF(E48&gt;$CG$46,"+",IF(E48=$CG$46,"+")))</f>
        <v>-</v>
      </c>
      <c r="G47" s="100" t="str">
        <f ca="1">IF(G46="","",IF(G46&gt;$D46,"FOUT",MATCH(G46,OFFSET(Punten!$A$6,MATCH($D46,Punten!$A$7:$A$112,0),1,1,11),1)-1))</f>
        <v/>
      </c>
      <c r="H47" s="116" t="str">
        <f t="shared" ref="H47" si="1015">IF(G48&lt;$CG$46,"-",IF(G48&gt;$CG$46,"+",IF(G48=$CG$46,"+")))</f>
        <v>-</v>
      </c>
      <c r="I47" s="100" t="str">
        <f ca="1">IF(I46="","",IF(I46&gt;$D46,"FOUT",MATCH(I46,OFFSET(Punten!$A$6,MATCH($D46,Punten!$A$7:$A$112,0),1,1,11),1)-1))</f>
        <v/>
      </c>
      <c r="J47" s="116" t="str">
        <f t="shared" ref="J47" si="1016">IF(I48&lt;$CG$46,"-",IF(I48&gt;$CG$46,"+",IF(I48=$CG$46,"+")))</f>
        <v>-</v>
      </c>
      <c r="K47" s="100" t="str">
        <f ca="1">IF(K46="","",IF(K46&gt;$D46,"FOUT",MATCH(K46,OFFSET(Punten!$A$6,MATCH($D46,Punten!$A$7:$A$112,0),1,1,11),1)-1))</f>
        <v/>
      </c>
      <c r="L47" s="116" t="str">
        <f t="shared" ref="L47" si="1017">IF(K48&lt;$CG$46,"-",IF(K48&gt;$CG$46,"+",IF(K48=$CG$46,"+")))</f>
        <v>-</v>
      </c>
      <c r="M47" s="100" t="str">
        <f ca="1">IF(M46="","",IF(M46&gt;$D46,"FOUT",MATCH(M46,OFFSET(Punten!$A$6,MATCH($D46,Punten!$A$7:$A$112,0),1,1,11),1)-1))</f>
        <v/>
      </c>
      <c r="N47" s="116" t="str">
        <f t="shared" ref="N47" si="1018">IF(M48&lt;$CG$46,"-",IF(M48&gt;$CG$46,"+",IF(M48=$CG$46,"+")))</f>
        <v>-</v>
      </c>
      <c r="O47" s="100" t="str">
        <f ca="1">IF(O46="","",IF(O46&gt;$D46,"FOUT",MATCH(O46,OFFSET(Punten!$A$6,MATCH($D46,Punten!$A$7:$A$112,0),1,1,11),1)-1))</f>
        <v/>
      </c>
      <c r="P47" s="116" t="str">
        <f t="shared" ref="P47" si="1019">IF(O48&lt;$CG$46,"-",IF(O48&gt;$CG$46,"+",IF(O48=$CG$46,"+")))</f>
        <v>-</v>
      </c>
      <c r="Q47" s="100" t="str">
        <f ca="1">IF(Q46="","",IF(Q46&gt;$D46,"FOUT",MATCH(Q46,OFFSET(Punten!$A$6,MATCH($D46,Punten!$A$7:$A$112,0),1,1,11),1)-1))</f>
        <v/>
      </c>
      <c r="R47" s="116" t="str">
        <f t="shared" ref="R47" si="1020">IF(Q48&lt;$CG$46,"-",IF(Q48&gt;$CG$46,"+",IF(Q48=$CG$46,"+")))</f>
        <v>-</v>
      </c>
      <c r="S47" s="100" t="str">
        <f ca="1">IF(S46="","",IF(S46&gt;$D46,"FOUT",MATCH(S46,OFFSET(Punten!$A$6,MATCH($D46,Punten!$A$7:$A$112,0),1,1,11),1)-1))</f>
        <v/>
      </c>
      <c r="T47" s="116" t="str">
        <f t="shared" ref="T47" si="1021">IF(S48&lt;$CG$46,"-",IF(S48&gt;$CG$46,"+",IF(S48=$CG$46,"+")))</f>
        <v>-</v>
      </c>
      <c r="U47" s="100" t="str">
        <f ca="1">IF(U46="","",IF(U46&gt;$D46,"FOUT",MATCH(U46,OFFSET(Punten!$A$6,MATCH($D46,Punten!$A$7:$A$112,0),1,1,11),1)-1))</f>
        <v/>
      </c>
      <c r="V47" s="116" t="str">
        <f t="shared" ref="V47" si="1022">IF(U48&lt;$CG$46,"-",IF(U48&gt;$CG$46,"+",IF(U48=$CG$46,"+")))</f>
        <v>-</v>
      </c>
      <c r="W47" s="100" t="str">
        <f ca="1">IF(W46="","",IF(W46&gt;$D46,"FOUT",MATCH(W46,OFFSET(Punten!$A$6,MATCH($D46,Punten!$A$7:$A$112,0),1,1,11),1)-1))</f>
        <v/>
      </c>
      <c r="X47" s="116" t="str">
        <f t="shared" ref="X47" si="1023">IF(W48&lt;$CG$46,"-",IF(W48&gt;$CG$46,"+",IF(W48=$CG$46,"+")))</f>
        <v>-</v>
      </c>
      <c r="Y47" s="100" t="str">
        <f ca="1">IF(Y46="","",IF(Y46&gt;$D46,"FOUT",MATCH(Y46,OFFSET(Punten!$A$6,MATCH($D46,Punten!$A$7:$A$112,0),1,1,11),1)-1))</f>
        <v/>
      </c>
      <c r="Z47" s="116" t="str">
        <f t="shared" ref="Z47" si="1024">IF(Y48&lt;$CG$46,"-",IF(Y48&gt;$CG$46,"+",IF(Y48=$CG$46,"+")))</f>
        <v>-</v>
      </c>
      <c r="AA47" s="100" t="str">
        <f ca="1">IF(AA46="","",IF(AA46&gt;$D46,"FOUT",MATCH(AA46,OFFSET(Punten!$A$6,MATCH($D46,Punten!$A$7:$A$112,0),1,1,11),1)-1))</f>
        <v/>
      </c>
      <c r="AB47" s="116" t="str">
        <f t="shared" ref="AB47" si="1025">IF(AA48&lt;$CG$46,"-",IF(AA48&gt;$CG$46,"+",IF(AA48=$CG$46,"+")))</f>
        <v>-</v>
      </c>
      <c r="AC47" s="100" t="str">
        <f ca="1">IF(AC46="","",IF(AC46&gt;$D46,"FOUT",MATCH(AC46,OFFSET(Punten!$A$6,MATCH($D46,Punten!$A$7:$A$112,0),1,1,11),1)-1))</f>
        <v/>
      </c>
      <c r="AD47" s="116" t="str">
        <f t="shared" ref="AD47" si="1026">IF(AC48&lt;$CG$46,"-",IF(AC48&gt;$CG$46,"+",IF(AC48=$CG$46,"+")))</f>
        <v>-</v>
      </c>
      <c r="AE47" s="126"/>
      <c r="AF47" s="127"/>
      <c r="AG47" s="100" t="str">
        <f ca="1">IF(AG46="","",IF(AG46&gt;$D46,"FOUT",MATCH(AG46,OFFSET(Punten!$A$6,MATCH($D46,Punten!$A$7:$A$112,0),1,1,11),1)-1))</f>
        <v/>
      </c>
      <c r="AH47" s="116" t="str">
        <f t="shared" ref="AH47" si="1027">IF(AG48&lt;$CG$46,"-",IF(AG48&gt;$CG$46,"+",IF(AG48=$CG$46,"+")))</f>
        <v>-</v>
      </c>
      <c r="AI47" s="100" t="str">
        <f ca="1">IF(AI46="","",IF(AI46&gt;$D46,"FOUT",MATCH(AI46,OFFSET(Punten!$A$6,MATCH($D46,Punten!$A$7:$A$112,0),1,1,11),1)-1))</f>
        <v/>
      </c>
      <c r="AJ47" s="116" t="str">
        <f t="shared" ref="AJ47" si="1028">IF(AI48&lt;$CG$46,"-",IF(AI48&gt;$CG$46,"+",IF(AI48=$CG$46,"+")))</f>
        <v>-</v>
      </c>
      <c r="AK47" s="100" t="str">
        <f ca="1">IF(AK46="","",IF(AK46&gt;$D46,"FOUT",MATCH(AK46,OFFSET(Punten!$A$6,MATCH($D46,Punten!$A$7:$A$112,0),1,1,11),1)-1))</f>
        <v/>
      </c>
      <c r="AL47" s="116" t="str">
        <f t="shared" ref="AL47" si="1029">IF(AK48&lt;$CG$46,"-",IF(AK48&gt;$CG$46,"+",IF(AK48=$CG$46,"+")))</f>
        <v>-</v>
      </c>
      <c r="AM47" s="100" t="str">
        <f ca="1">IF(AM46="","",IF(AM46&gt;$D46,"FOUT",MATCH(AM46,OFFSET(Punten!$A$6,MATCH($D46,Punten!$A$7:$A$112,0),1,1,11),1)-1))</f>
        <v/>
      </c>
      <c r="AN47" s="116" t="str">
        <f t="shared" ref="AN47" si="1030">IF(AM48&lt;$CG$46,"-",IF(AM48&gt;$CG$46,"+",IF(AM48=$CG$46,"+")))</f>
        <v>-</v>
      </c>
      <c r="AO47" s="100" t="str">
        <f ca="1">IF(AO46="","",IF(AO46&gt;$D46,"FOUT",MATCH(AO46,OFFSET(Punten!$A$6,MATCH($D46,Punten!$A$7:$A$112,0),1,1,11),1)-1))</f>
        <v/>
      </c>
      <c r="AP47" s="116" t="str">
        <f t="shared" ref="AP47" si="1031">IF(AO48&lt;$CG$46,"-",IF(AO48&gt;$CG$46,"+",IF(AO48=$CG$46,"+")))</f>
        <v>-</v>
      </c>
      <c r="AQ47" s="100" t="str">
        <f ca="1">IF(AQ46="","",IF(AQ46&gt;$D46,"FOUT",MATCH(AQ46,OFFSET(Punten!$A$6,MATCH($D46,Punten!$A$7:$A$112,0),1,1,11),1)-1))</f>
        <v/>
      </c>
      <c r="AR47" s="116" t="str">
        <f t="shared" ref="AR47" si="1032">IF(AQ48&lt;$CG$46,"-",IF(AQ48&gt;$CG$46,"+",IF(AQ48=$CG$46,"+")))</f>
        <v>-</v>
      </c>
      <c r="AS47" s="100" t="str">
        <f ca="1">IF(AS46="","",IF(AS46&gt;$D46,"FOUT",MATCH(AS46,OFFSET(Punten!$A$6,MATCH($D46,Punten!$A$7:$A$112,0),1,1,11),1)-1))</f>
        <v/>
      </c>
      <c r="AT47" s="116" t="str">
        <f t="shared" ref="AT47" si="1033">IF(AS48&lt;$CG$46,"-",IF(AS48&gt;$CG$46,"+",IF(AS48=$CG$46,"+")))</f>
        <v>-</v>
      </c>
      <c r="AU47" s="100" t="str">
        <f ca="1">IF(AU46="","",IF(AU46&gt;$D46,"FOUT",MATCH(AU46,OFFSET(Punten!$A$6,MATCH($D46,Punten!$A$7:$A$112,0),1,1,11),1)-1))</f>
        <v/>
      </c>
      <c r="AV47" s="116" t="str">
        <f t="shared" ref="AV47" si="1034">IF(AU48&lt;$CG$46,"-",IF(AU48&gt;$CG$46,"+",IF(AU48=$CG$46,"+")))</f>
        <v>-</v>
      </c>
      <c r="AW47" s="100" t="str">
        <f ca="1">IF(AW46="","",IF(AW46&gt;$D46,"FOUT",MATCH(AW46,OFFSET(Punten!$A$6,MATCH($D46,Punten!$A$7:$A$112,0),1,1,11),1)-1))</f>
        <v/>
      </c>
      <c r="AX47" s="116" t="str">
        <f t="shared" ref="AX47" si="1035">IF(AW48&lt;$CG$46,"-",IF(AW48&gt;$CG$46,"+",IF(AW48=$CG$46,"+")))</f>
        <v>-</v>
      </c>
      <c r="AY47" s="100" t="str">
        <f ca="1">IF(AY46="","",IF(AY46&gt;$D46,"FOUT",MATCH(AY46,OFFSET(Punten!$A$6,MATCH($D46,Punten!$A$7:$A$112,0),1,1,11),1)-1))</f>
        <v/>
      </c>
      <c r="AZ47" s="116" t="str">
        <f t="shared" ref="AZ47" si="1036">IF(AY48&lt;$CG$46,"-",IF(AY48&gt;$CG$46,"+",IF(AY48=$CG$46,"+")))</f>
        <v>-</v>
      </c>
      <c r="BA47" s="100" t="str">
        <f ca="1">IF(BA46="","",IF(BA46&gt;$D46,"FOUT",MATCH(BA46,OFFSET(Punten!$A$6,MATCH($D46,Punten!$A$7:$A$112,0),1,1,11),1)-1))</f>
        <v/>
      </c>
      <c r="BB47" s="116" t="str">
        <f t="shared" ref="BB47" si="1037">IF(BA48&lt;$CG$46,"-",IF(BA48&gt;$CG$46,"+",IF(BA48=$CG$46,"+")))</f>
        <v>-</v>
      </c>
      <c r="BC47" s="100" t="str">
        <f ca="1">IF(BC46="","",IF(BC46&gt;$D46,"FOUT",MATCH(BC46,OFFSET(Punten!$A$6,MATCH($D46,Punten!$A$7:$A$112,0),1,1,11),1)-1))</f>
        <v/>
      </c>
      <c r="BD47" s="116" t="str">
        <f t="shared" ref="BD47" si="1038">IF(BC48&lt;$CG$46,"-",IF(BC48&gt;$CG$46,"+",IF(BC48=$CG$46,"+")))</f>
        <v>-</v>
      </c>
      <c r="BE47" s="100" t="str">
        <f ca="1">IF(BE46="","",IF(BE46&gt;$D46,"FOUT",MATCH(BE46,OFFSET(Punten!$A$6,MATCH($D46,Punten!$A$7:$A$112,0),1,1,11),1)-1))</f>
        <v/>
      </c>
      <c r="BF47" s="116" t="str">
        <f t="shared" ref="BF47" si="1039">IF(BE48&lt;$CG$46,"-",IF(BE48&gt;$CG$46,"+",IF(BE48=$CG$46,"+")))</f>
        <v>-</v>
      </c>
      <c r="BG47" s="100" t="str">
        <f ca="1">IF(BG46="","",IF(BG46&gt;$D46,"FOUT",MATCH(BG46,OFFSET(Punten!$A$6,MATCH($D46,Punten!$A$7:$A$112,0),1,1,11),1)-1))</f>
        <v/>
      </c>
      <c r="BH47" s="116" t="str">
        <f t="shared" ref="BH47" si="1040">IF(BG48&lt;$CG$46,"-",IF(BG48&gt;$CG$46,"+",IF(BG48=$CG$46,"+")))</f>
        <v>-</v>
      </c>
      <c r="BI47" s="100" t="str">
        <f ca="1">IF(BI46="","",IF(BI46&gt;$D46,"FOUT",MATCH(BI46,OFFSET(Punten!$A$6,MATCH($D46,Punten!$A$7:$A$112,0),1,1,11),1)-1))</f>
        <v/>
      </c>
      <c r="BJ47" s="116" t="str">
        <f t="shared" ref="BJ47" si="1041">IF(BI48&lt;$CG$46,"-",IF(BI48&gt;$CG$46,"+",IF(BI48=$CG$46,"+")))</f>
        <v>-</v>
      </c>
      <c r="BK47" s="100" t="str">
        <f ca="1">IF(BK46="","",IF(BK46&gt;$D46,"FOUT",MATCH(BK46,OFFSET(Punten!$A$6,MATCH($D46,Punten!$A$7:$A$112,0),1,1,11),1)-1))</f>
        <v/>
      </c>
      <c r="BL47" s="116" t="str">
        <f t="shared" ref="BL47" si="1042">IF(BK48&lt;$CG$46,"-",IF(BK48&gt;$CG$46,"+",IF(BK48=$CG$46,"+")))</f>
        <v>-</v>
      </c>
      <c r="BM47" s="100" t="str">
        <f ca="1">IF(BM46="","",IF(BM46&gt;$D46,"FOUT",MATCH(BM46,OFFSET(Punten!$A$6,MATCH($D46,Punten!$A$7:$A$112,0),1,1,11),1)-1))</f>
        <v/>
      </c>
      <c r="BN47" s="116" t="str">
        <f t="shared" ref="BN47" si="1043">IF(BM48&lt;$CG$46,"-",IF(BM48&gt;$CG$46,"+",IF(BM48=$CG$46,"+")))</f>
        <v>-</v>
      </c>
      <c r="BO47" s="100" t="str">
        <f ca="1">IF(BO46="","",IF(BO46&gt;$D46,"FOUT",MATCH(BO46,OFFSET(Punten!$A$6,MATCH($D46,Punten!$A$7:$A$112,0),1,1,11),1)-1))</f>
        <v/>
      </c>
      <c r="BP47" s="116" t="str">
        <f t="shared" ref="BP47" si="1044">IF(BO48&lt;$CG$46,"-",IF(BO48&gt;$CG$46,"+",IF(BO48=$CG$46,"+")))</f>
        <v>-</v>
      </c>
      <c r="BQ47" s="100" t="str">
        <f ca="1">IF(BQ46="","",IF(BQ46&gt;$D46,"FOUT",MATCH(BQ46,OFFSET(Punten!$A$6,MATCH($D46,Punten!$A$7:$A$112,0),1,1,11),1)-1))</f>
        <v/>
      </c>
      <c r="BR47" s="116" t="str">
        <f t="shared" ref="BR47" si="1045">IF(BQ48&lt;$CG$46,"-",IF(BQ48&gt;$CG$46,"+",IF(BQ48=$CG$46,"+")))</f>
        <v>-</v>
      </c>
      <c r="BS47" s="100" t="str">
        <f ca="1">IF(BS46="","",IF(BS46&gt;$D46,"FOUT",MATCH(BS46,OFFSET(Punten!$A$6,MATCH($D46,Punten!$A$7:$A$112,0),1,1,11),1)-1))</f>
        <v/>
      </c>
      <c r="BT47" s="116" t="str">
        <f t="shared" ref="BT47" si="1046">IF(BS48&lt;$CG$46,"-",IF(BS48&gt;$CG$46,"+",IF(BS48=$CG$46,"+")))</f>
        <v>-</v>
      </c>
      <c r="BU47" s="100" t="str">
        <f ca="1">IF(BU46="","",IF(BU46&gt;$D46,"FOUT",MATCH(BU46,OFFSET(Punten!$A$6,MATCH($D46,Punten!$A$7:$A$112,0),1,1,11),1)-1))</f>
        <v/>
      </c>
      <c r="BV47" s="116" t="str">
        <f t="shared" ref="BV47" si="1047">IF(BU48&lt;$CG$46,"-",IF(BU48&gt;$CG$46,"+",IF(BU48=$CG$46,"+")))</f>
        <v>-</v>
      </c>
      <c r="BW47" s="100" t="str">
        <f ca="1">IF(BW46="","",IF(BW46&gt;$D46,"FOUT",MATCH(BW46,OFFSET(Punten!$A$6,MATCH($D46,Punten!$A$7:$A$112,0),1,1,11),1)-1))</f>
        <v/>
      </c>
      <c r="BX47" s="116" t="str">
        <f t="shared" ref="BX47" si="1048">IF(BW48&lt;$CG$46,"-",IF(BW48&gt;$CG$46,"+",IF(BW48=$CG$46,"+")))</f>
        <v>-</v>
      </c>
      <c r="BY47" s="80"/>
      <c r="BZ47" s="149"/>
      <c r="CA47" s="150"/>
      <c r="CB47" s="152"/>
      <c r="CC47" s="152"/>
      <c r="CD47" s="152"/>
      <c r="CE47" s="160"/>
      <c r="CF47" s="152"/>
      <c r="CG47" s="160"/>
      <c r="CH47" s="167"/>
      <c r="CI47" s="158"/>
      <c r="CJ47" s="80"/>
      <c r="CK47" s="80"/>
      <c r="CL47" s="80"/>
      <c r="CM47" s="80"/>
      <c r="CN47" s="80"/>
      <c r="CO47" s="80"/>
      <c r="CP47" s="80"/>
      <c r="CQ47" s="80"/>
      <c r="CR47" s="80"/>
      <c r="CS47" s="80"/>
      <c r="CT47" s="80"/>
      <c r="CU47" s="80"/>
      <c r="CV47" s="80"/>
      <c r="CW47" s="80"/>
      <c r="CX47" s="80"/>
      <c r="CY47" s="80"/>
      <c r="CZ47" s="80"/>
      <c r="DA47" s="80"/>
      <c r="DB47" s="80"/>
    </row>
    <row r="48" spans="1:106" ht="13.5" customHeight="1">
      <c r="A48" s="79"/>
      <c r="B48" s="147"/>
      <c r="C48" s="148"/>
      <c r="D48" s="93" t="str">
        <f>IF(B46=0," ",VLOOKUP(B46,Spelers!$I$30:$S$66,7,FALSE))</f>
        <v xml:space="preserve"> </v>
      </c>
      <c r="E48" s="89" t="str">
        <f t="shared" ref="E48" si="1049">IF(F46=0," ",AVERAGE(E46/F46))</f>
        <v xml:space="preserve"> </v>
      </c>
      <c r="F48" s="90"/>
      <c r="G48" s="89" t="str">
        <f t="shared" ref="G48" si="1050">IF(H46=0," ",AVERAGE(G46/H46))</f>
        <v xml:space="preserve"> </v>
      </c>
      <c r="H48" s="90"/>
      <c r="I48" s="89" t="str">
        <f t="shared" ref="I48" si="1051">IF(J46=0," ",AVERAGE(I46/J46))</f>
        <v xml:space="preserve"> </v>
      </c>
      <c r="J48" s="90"/>
      <c r="K48" s="89" t="str">
        <f t="shared" ref="K48" si="1052">IF(L46=0," ",AVERAGE(K46/L46))</f>
        <v xml:space="preserve"> </v>
      </c>
      <c r="L48" s="90"/>
      <c r="M48" s="89" t="str">
        <f t="shared" ref="M48" si="1053">IF(N46=0," ",AVERAGE(M46/N46))</f>
        <v xml:space="preserve"> </v>
      </c>
      <c r="N48" s="90"/>
      <c r="O48" s="89" t="str">
        <f t="shared" ref="O48" si="1054">IF(P46=0," ",AVERAGE(O46/P46))</f>
        <v xml:space="preserve"> </v>
      </c>
      <c r="P48" s="90"/>
      <c r="Q48" s="89" t="str">
        <f t="shared" ref="Q48" si="1055">IF(R46=0," ",AVERAGE(Q46/R46))</f>
        <v xml:space="preserve"> </v>
      </c>
      <c r="R48" s="90"/>
      <c r="S48" s="89" t="str">
        <f t="shared" ref="S48" si="1056">IF(T46=0," ",AVERAGE(S46/T46))</f>
        <v xml:space="preserve"> </v>
      </c>
      <c r="T48" s="90"/>
      <c r="U48" s="89" t="str">
        <f t="shared" ref="U48" si="1057">IF(V46=0," ",AVERAGE(U46/V46))</f>
        <v xml:space="preserve"> </v>
      </c>
      <c r="V48" s="90"/>
      <c r="W48" s="89" t="str">
        <f t="shared" ref="W48" si="1058">IF(X46=0," ",AVERAGE(W46/X46))</f>
        <v xml:space="preserve"> </v>
      </c>
      <c r="X48" s="90"/>
      <c r="Y48" s="89" t="str">
        <f t="shared" ref="Y48" si="1059">IF(Z46=0," ",AVERAGE(Y46/Z46))</f>
        <v xml:space="preserve"> </v>
      </c>
      <c r="Z48" s="90"/>
      <c r="AA48" s="89" t="str">
        <f t="shared" ref="AA48" si="1060">IF(AB46=0," ",AVERAGE(AA46/AB46))</f>
        <v xml:space="preserve"> </v>
      </c>
      <c r="AB48" s="90"/>
      <c r="AC48" s="89" t="str">
        <f t="shared" ref="AC48" si="1061">IF(AD46=0," ",AVERAGE(AC46/AD46))</f>
        <v xml:space="preserve"> </v>
      </c>
      <c r="AD48" s="90"/>
      <c r="AE48" s="128"/>
      <c r="AF48" s="129"/>
      <c r="AG48" s="89" t="str">
        <f t="shared" ref="AG48" si="1062">IF(AH46=0," ",AVERAGE(AG46/AH46))</f>
        <v xml:space="preserve"> </v>
      </c>
      <c r="AH48" s="90"/>
      <c r="AI48" s="89" t="str">
        <f t="shared" ref="AI48" si="1063">IF(AJ46=0," ",AVERAGE(AI46/AJ46))</f>
        <v xml:space="preserve"> </v>
      </c>
      <c r="AJ48" s="90"/>
      <c r="AK48" s="89" t="str">
        <f t="shared" ref="AK48" si="1064">IF(AL46=0," ",AVERAGE(AK46/AL46))</f>
        <v xml:space="preserve"> </v>
      </c>
      <c r="AL48" s="90"/>
      <c r="AM48" s="89" t="str">
        <f t="shared" ref="AM48" si="1065">IF(AN46=0," ",AVERAGE(AM46/AN46))</f>
        <v xml:space="preserve"> </v>
      </c>
      <c r="AN48" s="90"/>
      <c r="AO48" s="89" t="str">
        <f t="shared" ref="AO48" si="1066">IF(AP46=0," ",AVERAGE(AO46/AP46))</f>
        <v xml:space="preserve"> </v>
      </c>
      <c r="AP48" s="90"/>
      <c r="AQ48" s="89" t="str">
        <f t="shared" ref="AQ48" si="1067">IF(AR46=0," ",AVERAGE(AQ46/AR46))</f>
        <v xml:space="preserve"> </v>
      </c>
      <c r="AR48" s="90"/>
      <c r="AS48" s="89" t="str">
        <f t="shared" ref="AS48" si="1068">IF(AT46=0," ",AVERAGE(AS46/AT46))</f>
        <v xml:space="preserve"> </v>
      </c>
      <c r="AT48" s="90"/>
      <c r="AU48" s="89" t="str">
        <f t="shared" ref="AU48" si="1069">IF(AV46=0," ",AVERAGE(AU46/AV46))</f>
        <v xml:space="preserve"> </v>
      </c>
      <c r="AV48" s="90"/>
      <c r="AW48" s="89" t="str">
        <f t="shared" ref="AW48" si="1070">IF(AX46=0," ",AVERAGE(AW46/AX46))</f>
        <v xml:space="preserve"> </v>
      </c>
      <c r="AX48" s="90"/>
      <c r="AY48" s="89" t="str">
        <f t="shared" ref="AY48" si="1071">IF(AZ46=0," ",AVERAGE(AY46/AZ46))</f>
        <v xml:space="preserve"> </v>
      </c>
      <c r="AZ48" s="90"/>
      <c r="BA48" s="89" t="str">
        <f t="shared" ref="BA48" si="1072">IF(BB46=0," ",AVERAGE(BA46/BB46))</f>
        <v xml:space="preserve"> </v>
      </c>
      <c r="BB48" s="90"/>
      <c r="BC48" s="89" t="str">
        <f t="shared" ref="BC48" si="1073">IF(BD46=0," ",AVERAGE(BC46/BD46))</f>
        <v xml:space="preserve"> </v>
      </c>
      <c r="BD48" s="90"/>
      <c r="BE48" s="89" t="str">
        <f t="shared" ref="BE48" si="1074">IF(BF46=0," ",AVERAGE(BE46/BF46))</f>
        <v xml:space="preserve"> </v>
      </c>
      <c r="BF48" s="90"/>
      <c r="BG48" s="89" t="str">
        <f t="shared" ref="BG48" si="1075">IF(BH46=0," ",AVERAGE(BG46/BH46))</f>
        <v xml:space="preserve"> </v>
      </c>
      <c r="BH48" s="90"/>
      <c r="BI48" s="89" t="str">
        <f t="shared" ref="BI48" si="1076">IF(BJ46=0," ",AVERAGE(BI46/BJ46))</f>
        <v xml:space="preserve"> </v>
      </c>
      <c r="BJ48" s="90"/>
      <c r="BK48" s="89" t="str">
        <f t="shared" ref="BK48" si="1077">IF(BL46=0," ",AVERAGE(BK46/BL46))</f>
        <v xml:space="preserve"> </v>
      </c>
      <c r="BL48" s="90"/>
      <c r="BM48" s="89" t="str">
        <f t="shared" ref="BM48" si="1078">IF(BN46=0," ",AVERAGE(BM46/BN46))</f>
        <v xml:space="preserve"> </v>
      </c>
      <c r="BN48" s="90"/>
      <c r="BO48" s="89" t="str">
        <f t="shared" ref="BO48" si="1079">IF(BP46=0," ",AVERAGE(BO46/BP46))</f>
        <v xml:space="preserve"> </v>
      </c>
      <c r="BP48" s="90"/>
      <c r="BQ48" s="89" t="str">
        <f t="shared" ref="BQ48" si="1080">IF(BR46=0," ",AVERAGE(BQ46/BR46))</f>
        <v xml:space="preserve"> </v>
      </c>
      <c r="BR48" s="90"/>
      <c r="BS48" s="89" t="str">
        <f t="shared" ref="BS48" si="1081">IF(BT46=0," ",AVERAGE(BS46/BT46))</f>
        <v xml:space="preserve"> </v>
      </c>
      <c r="BT48" s="90"/>
      <c r="BU48" s="89" t="str">
        <f t="shared" ref="BU48" si="1082">IF(BV46=0," ",AVERAGE(BU46/BV46))</f>
        <v xml:space="preserve"> </v>
      </c>
      <c r="BV48" s="90"/>
      <c r="BW48" s="89" t="str">
        <f t="shared" ref="BW48" si="1083">IF(BX46=0," ",AVERAGE(BW46/BX46))</f>
        <v xml:space="preserve"> </v>
      </c>
      <c r="BX48" s="90"/>
      <c r="BY48" s="80"/>
      <c r="BZ48" s="149"/>
      <c r="CA48" s="150"/>
      <c r="CB48" s="153"/>
      <c r="CC48" s="153"/>
      <c r="CD48" s="153"/>
      <c r="CE48" s="161"/>
      <c r="CF48" s="153"/>
      <c r="CG48" s="161"/>
      <c r="CH48" s="168"/>
      <c r="CI48" s="158"/>
      <c r="CJ48" s="80"/>
      <c r="CK48" s="80"/>
      <c r="CL48" s="80"/>
      <c r="CM48" s="80"/>
      <c r="CN48" s="80"/>
      <c r="CO48" s="80"/>
      <c r="CP48" s="80"/>
      <c r="CQ48" s="80"/>
      <c r="CR48" s="80"/>
      <c r="CS48" s="80"/>
      <c r="CT48" s="80"/>
      <c r="CU48" s="80"/>
      <c r="CV48" s="80"/>
      <c r="CW48" s="80"/>
      <c r="CX48" s="80"/>
      <c r="CY48" s="80"/>
      <c r="CZ48" s="80"/>
      <c r="DA48" s="80"/>
      <c r="DB48" s="80"/>
    </row>
    <row r="49" spans="1:106" ht="13.5" customHeight="1">
      <c r="A49" s="79"/>
      <c r="B49" s="143"/>
      <c r="C49" s="144"/>
      <c r="D49" s="118" t="str">
        <f>IF(B49=0,"",VLOOKUP(B49,Spelers!$I$30:$S$66,10,FALSE))</f>
        <v/>
      </c>
      <c r="E49" s="87"/>
      <c r="F49" s="88"/>
      <c r="G49" s="87"/>
      <c r="H49" s="88"/>
      <c r="I49" s="87"/>
      <c r="J49" s="88"/>
      <c r="K49" s="87"/>
      <c r="L49" s="88"/>
      <c r="M49" s="87"/>
      <c r="N49" s="88"/>
      <c r="O49" s="87"/>
      <c r="P49" s="88"/>
      <c r="Q49" s="87"/>
      <c r="R49" s="88"/>
      <c r="S49" s="87"/>
      <c r="T49" s="88"/>
      <c r="U49" s="87"/>
      <c r="V49" s="88"/>
      <c r="W49" s="87"/>
      <c r="X49" s="88"/>
      <c r="Y49" s="87"/>
      <c r="Z49" s="88"/>
      <c r="AA49" s="87"/>
      <c r="AB49" s="88"/>
      <c r="AC49" s="87"/>
      <c r="AD49" s="88"/>
      <c r="AE49" s="87"/>
      <c r="AF49" s="88"/>
      <c r="AG49" s="124"/>
      <c r="AH49" s="125"/>
      <c r="AI49" s="87"/>
      <c r="AJ49" s="88"/>
      <c r="AK49" s="87"/>
      <c r="AL49" s="88"/>
      <c r="AM49" s="87"/>
      <c r="AN49" s="88"/>
      <c r="AO49" s="87"/>
      <c r="AP49" s="88"/>
      <c r="AQ49" s="87"/>
      <c r="AR49" s="88"/>
      <c r="AS49" s="87"/>
      <c r="AT49" s="88"/>
      <c r="AU49" s="87"/>
      <c r="AV49" s="88"/>
      <c r="AW49" s="87"/>
      <c r="AX49" s="88"/>
      <c r="AY49" s="87"/>
      <c r="AZ49" s="88"/>
      <c r="BA49" s="87"/>
      <c r="BB49" s="88"/>
      <c r="BC49" s="87"/>
      <c r="BD49" s="88"/>
      <c r="BE49" s="87"/>
      <c r="BF49" s="88"/>
      <c r="BG49" s="87"/>
      <c r="BH49" s="88"/>
      <c r="BI49" s="87"/>
      <c r="BJ49" s="88"/>
      <c r="BK49" s="87"/>
      <c r="BL49" s="88"/>
      <c r="BM49" s="87"/>
      <c r="BN49" s="88"/>
      <c r="BO49" s="87"/>
      <c r="BP49" s="88"/>
      <c r="BQ49" s="87"/>
      <c r="BR49" s="88"/>
      <c r="BS49" s="87"/>
      <c r="BT49" s="88"/>
      <c r="BU49" s="87"/>
      <c r="BV49" s="88"/>
      <c r="BW49" s="87"/>
      <c r="BX49" s="88"/>
      <c r="BY49" s="80"/>
      <c r="BZ49" s="149">
        <f t="shared" ref="BZ49" ca="1" si="1084">CI49</f>
        <v>5.0004900000000001</v>
      </c>
      <c r="CA49" s="150">
        <f t="shared" ref="CA49" si="1085">B49</f>
        <v>0</v>
      </c>
      <c r="CB49" s="151">
        <f t="shared" ref="CB49" si="1086">COUNT(E49,G49,I49,K49,M49,O49,Q49,S49,U49,W49,Y49,AA49,AC49,AE49,AG49,AI49,AK49,AM49,AO49,AQ49,AS49,AU49,AW49,AY49,BA49,BC49,BE49,BG49,BI49,BK49,BM49,BO49,BQ49,BS49,BU49,BW49)</f>
        <v>0</v>
      </c>
      <c r="CC49" s="151">
        <f t="shared" ref="CC49" si="1087">SUM(E49,G49,I49,K49,M49,O49,Q49,S49,U49,W49,Y49,AA49,AC49,AE49,AG49,AI49,AK49,AM49,AO49,AQ49,AS49,AU49,AW49,AY49,BA49,BC49,BE49,BG49,BI49,BK49,BM49,BO49,BQ49,BS49,BU49,BW49)</f>
        <v>0</v>
      </c>
      <c r="CD49" s="151">
        <f t="shared" ref="CD49" si="1088">SUM(F49,H49,J49,L49,N49,P49,R49,T49,V49,X49,Z49,AB49,AD49,AF49,AH49,AJ49,AL49,AN49,AP49,AR49,AT49,AV49,AX49,AZ49,BB49,BD49,BF49,BH49,BJ49,BL49,BN49,BP49,BR49,BT49,BV49,BX49)</f>
        <v>0</v>
      </c>
      <c r="CE49" s="159" t="str">
        <f t="shared" ref="CE49" si="1089">IF(CD49=0,"0",AVERAGE(CC49/CD49))</f>
        <v>0</v>
      </c>
      <c r="CF49" s="151">
        <f t="shared" ref="CF49" si="1090">MAX(F51,H51,J51,L51,N51,P51,R51,T51,V51,X51,Z51,AB51,AD51,AF51,AH51,AJ51,AL51,AN51,AP51,AR51,AT51,AV51,AX51,AZ51,BB51,BD51,BF51,BH51,BJ51,BL51,BN51,BP51,BR51,BT51,BV51,BX51)</f>
        <v>0</v>
      </c>
      <c r="CG49" s="159" t="str">
        <f>IF(B49=0,"10",VLOOKUP(B49,Spelers!$I$30:$S$66,7,FALSE))</f>
        <v>10</v>
      </c>
      <c r="CH49" s="166">
        <f t="shared" ref="CH49" ca="1" si="1091">SUM(E50,G50,I50,K50,M50,O50,Q50,S50,U50,W50,Y50,AA50,AC50,AE50,AG50,AI50,AK50,AM50,AO50,AQ50,AS50,AU50,AW50,AY50,BA50,BC50,BE50,BG50,BI50,BK50,BM50,BO50,BQ50,BS50,BU50,BW50)</f>
        <v>0</v>
      </c>
      <c r="CI49" s="158">
        <f t="shared" ref="CI49" ca="1" si="1092">IF(ISNUMBER(CH49),RANK(CH49,$CH$7:$CH$114)+0.00001*ROW())</f>
        <v>5.0004900000000001</v>
      </c>
      <c r="CJ49" s="80"/>
      <c r="CK49" s="80"/>
      <c r="CL49" s="80"/>
      <c r="CM49" s="80"/>
      <c r="CN49" s="80"/>
      <c r="CO49" s="80"/>
      <c r="CP49" s="80"/>
      <c r="CQ49" s="80"/>
      <c r="CR49" s="80"/>
      <c r="CS49" s="80"/>
      <c r="CT49" s="80"/>
      <c r="CU49" s="80"/>
      <c r="CV49" s="80"/>
      <c r="CW49" s="80"/>
      <c r="CX49" s="80"/>
      <c r="CY49" s="80"/>
      <c r="CZ49" s="80"/>
      <c r="DA49" s="80"/>
      <c r="DB49" s="80"/>
    </row>
    <row r="50" spans="1:106" ht="13.5" customHeight="1">
      <c r="A50" s="84">
        <v>15</v>
      </c>
      <c r="B50" s="145"/>
      <c r="C50" s="146"/>
      <c r="D50" s="118"/>
      <c r="E50" s="100" t="str">
        <f ca="1">IF(E49="","",IF(E49&gt;$D49,"FOUT",MATCH(E49,OFFSET(Punten!$A$6,MATCH($D49,Punten!$A$7:$A$112,0),1,1,11),1)-1))</f>
        <v/>
      </c>
      <c r="F50" s="116" t="str">
        <f>IF(E51&lt;$CG$49,"-",IF(E51&gt;$CG$49,"+",IF(E51=$CG$49,"+")))</f>
        <v>-</v>
      </c>
      <c r="G50" s="100" t="str">
        <f ca="1">IF(G49="","",IF(G49&gt;$D49,"FOUT",MATCH(G49,OFFSET(Punten!$A$6,MATCH($D49,Punten!$A$7:$A$112,0),1,1,11),1)-1))</f>
        <v/>
      </c>
      <c r="H50" s="116" t="str">
        <f t="shared" ref="H50" si="1093">IF(G51&lt;$CG$49,"-",IF(G51&gt;$CG$49,"+",IF(G51=$CG$49,"+")))</f>
        <v>-</v>
      </c>
      <c r="I50" s="100" t="str">
        <f ca="1">IF(I49="","",IF(I49&gt;$D49,"FOUT",MATCH(I49,OFFSET(Punten!$A$6,MATCH($D49,Punten!$A$7:$A$112,0),1,1,11),1)-1))</f>
        <v/>
      </c>
      <c r="J50" s="116" t="str">
        <f t="shared" ref="J50" si="1094">IF(I51&lt;$CG$49,"-",IF(I51&gt;$CG$49,"+",IF(I51=$CG$49,"+")))</f>
        <v>-</v>
      </c>
      <c r="K50" s="100" t="str">
        <f ca="1">IF(K49="","",IF(K49&gt;$D49,"FOUT",MATCH(K49,OFFSET(Punten!$A$6,MATCH($D49,Punten!$A$7:$A$112,0),1,1,11),1)-1))</f>
        <v/>
      </c>
      <c r="L50" s="116" t="str">
        <f t="shared" ref="L50" si="1095">IF(K51&lt;$CG$49,"-",IF(K51&gt;$CG$49,"+",IF(K51=$CG$49,"+")))</f>
        <v>-</v>
      </c>
      <c r="M50" s="100" t="str">
        <f ca="1">IF(M49="","",IF(M49&gt;$D49,"FOUT",MATCH(M49,OFFSET(Punten!$A$6,MATCH($D49,Punten!$A$7:$A$112,0),1,1,11),1)-1))</f>
        <v/>
      </c>
      <c r="N50" s="116" t="str">
        <f t="shared" ref="N50" si="1096">IF(M51&lt;$CG$49,"-",IF(M51&gt;$CG$49,"+",IF(M51=$CG$49,"+")))</f>
        <v>-</v>
      </c>
      <c r="O50" s="100" t="str">
        <f ca="1">IF(O49="","",IF(O49&gt;$D49,"FOUT",MATCH(O49,OFFSET(Punten!$A$6,MATCH($D49,Punten!$A$7:$A$112,0),1,1,11),1)-1))</f>
        <v/>
      </c>
      <c r="P50" s="116" t="str">
        <f t="shared" ref="P50" si="1097">IF(O51&lt;$CG$49,"-",IF(O51&gt;$CG$49,"+",IF(O51=$CG$49,"+")))</f>
        <v>-</v>
      </c>
      <c r="Q50" s="100" t="str">
        <f ca="1">IF(Q49="","",IF(Q49&gt;$D49,"FOUT",MATCH(Q49,OFFSET(Punten!$A$6,MATCH($D49,Punten!$A$7:$A$112,0),1,1,11),1)-1))</f>
        <v/>
      </c>
      <c r="R50" s="116" t="str">
        <f t="shared" ref="R50" si="1098">IF(Q51&lt;$CG$49,"-",IF(Q51&gt;$CG$49,"+",IF(Q51=$CG$49,"+")))</f>
        <v>-</v>
      </c>
      <c r="S50" s="100" t="str">
        <f ca="1">IF(S49="","",IF(S49&gt;$D49,"FOUT",MATCH(S49,OFFSET(Punten!$A$6,MATCH($D49,Punten!$A$7:$A$112,0),1,1,11),1)-1))</f>
        <v/>
      </c>
      <c r="T50" s="116" t="str">
        <f t="shared" ref="T50" si="1099">IF(S51&lt;$CG$49,"-",IF(S51&gt;$CG$49,"+",IF(S51=$CG$49,"+")))</f>
        <v>-</v>
      </c>
      <c r="U50" s="100" t="str">
        <f ca="1">IF(U49="","",IF(U49&gt;$D49,"FOUT",MATCH(U49,OFFSET(Punten!$A$6,MATCH($D49,Punten!$A$7:$A$112,0),1,1,11),1)-1))</f>
        <v/>
      </c>
      <c r="V50" s="116" t="str">
        <f t="shared" ref="V50" si="1100">IF(U51&lt;$CG$49,"-",IF(U51&gt;$CG$49,"+",IF(U51=$CG$49,"+")))</f>
        <v>-</v>
      </c>
      <c r="W50" s="100" t="str">
        <f ca="1">IF(W49="","",IF(W49&gt;$D49,"FOUT",MATCH(W49,OFFSET(Punten!$A$6,MATCH($D49,Punten!$A$7:$A$112,0),1,1,11),1)-1))</f>
        <v/>
      </c>
      <c r="X50" s="116" t="str">
        <f t="shared" ref="X50" si="1101">IF(W51&lt;$CG$49,"-",IF(W51&gt;$CG$49,"+",IF(W51=$CG$49,"+")))</f>
        <v>-</v>
      </c>
      <c r="Y50" s="100" t="str">
        <f ca="1">IF(Y49="","",IF(Y49&gt;$D49,"FOUT",MATCH(Y49,OFFSET(Punten!$A$6,MATCH($D49,Punten!$A$7:$A$112,0),1,1,11),1)-1))</f>
        <v/>
      </c>
      <c r="Z50" s="116" t="str">
        <f t="shared" ref="Z50" si="1102">IF(Y51&lt;$CG$49,"-",IF(Y51&gt;$CG$49,"+",IF(Y51=$CG$49,"+")))</f>
        <v>-</v>
      </c>
      <c r="AA50" s="100" t="str">
        <f ca="1">IF(AA49="","",IF(AA49&gt;$D49,"FOUT",MATCH(AA49,OFFSET(Punten!$A$6,MATCH($D49,Punten!$A$7:$A$112,0),1,1,11),1)-1))</f>
        <v/>
      </c>
      <c r="AB50" s="116" t="str">
        <f t="shared" ref="AB50" si="1103">IF(AA51&lt;$CG$49,"-",IF(AA51&gt;$CG$49,"+",IF(AA51=$CG$49,"+")))</f>
        <v>-</v>
      </c>
      <c r="AC50" s="100" t="str">
        <f ca="1">IF(AC49="","",IF(AC49&gt;$D49,"FOUT",MATCH(AC49,OFFSET(Punten!$A$6,MATCH($D49,Punten!$A$7:$A$112,0),1,1,11),1)-1))</f>
        <v/>
      </c>
      <c r="AD50" s="116" t="str">
        <f t="shared" ref="AD50" si="1104">IF(AC51&lt;$CG$49,"-",IF(AC51&gt;$CG$49,"+",IF(AC51=$CG$49,"+")))</f>
        <v>-</v>
      </c>
      <c r="AE50" s="100" t="str">
        <f ca="1">IF(AE49="","",IF(AE49&gt;$D49,"FOUT",MATCH(AE49,OFFSET(Punten!$A$6,MATCH($D49,Punten!$A$7:$A$112,0),1,1,11),1)-1))</f>
        <v/>
      </c>
      <c r="AF50" s="116" t="str">
        <f t="shared" ref="AF50" si="1105">IF(AE51&lt;$CG$49,"-",IF(AE51&gt;$CG$49,"+",IF(AE51=$CG$49,"+")))</f>
        <v>-</v>
      </c>
      <c r="AG50" s="126"/>
      <c r="AH50" s="127"/>
      <c r="AI50" s="100" t="str">
        <f ca="1">IF(AI49="","",IF(AI49&gt;$D49,"FOUT",MATCH(AI49,OFFSET(Punten!$A$6,MATCH($D49,Punten!$A$7:$A$112,0),1,1,11),1)-1))</f>
        <v/>
      </c>
      <c r="AJ50" s="116" t="str">
        <f t="shared" ref="AJ50" si="1106">IF(AI51&lt;$CG$49,"-",IF(AI51&gt;$CG$49,"+",IF(AI51=$CG$49,"+")))</f>
        <v>-</v>
      </c>
      <c r="AK50" s="100" t="str">
        <f ca="1">IF(AK49="","",IF(AK49&gt;$D49,"FOUT",MATCH(AK49,OFFSET(Punten!$A$6,MATCH($D49,Punten!$A$7:$A$112,0),1,1,11),1)-1))</f>
        <v/>
      </c>
      <c r="AL50" s="116" t="str">
        <f t="shared" ref="AL50" si="1107">IF(AK51&lt;$CG$49,"-",IF(AK51&gt;$CG$49,"+",IF(AK51=$CG$49,"+")))</f>
        <v>-</v>
      </c>
      <c r="AM50" s="100" t="str">
        <f ca="1">IF(AM49="","",IF(AM49&gt;$D49,"FOUT",MATCH(AM49,OFFSET(Punten!$A$6,MATCH($D49,Punten!$A$7:$A$112,0),1,1,11),1)-1))</f>
        <v/>
      </c>
      <c r="AN50" s="116" t="str">
        <f t="shared" ref="AN50" si="1108">IF(AM51&lt;$CG$49,"-",IF(AM51&gt;$CG$49,"+",IF(AM51=$CG$49,"+")))</f>
        <v>-</v>
      </c>
      <c r="AO50" s="100" t="str">
        <f ca="1">IF(AO49="","",IF(AO49&gt;$D49,"FOUT",MATCH(AO49,OFFSET(Punten!$A$6,MATCH($D49,Punten!$A$7:$A$112,0),1,1,11),1)-1))</f>
        <v/>
      </c>
      <c r="AP50" s="116" t="str">
        <f t="shared" ref="AP50" si="1109">IF(AO51&lt;$CG$49,"-",IF(AO51&gt;$CG$49,"+",IF(AO51=$CG$49,"+")))</f>
        <v>-</v>
      </c>
      <c r="AQ50" s="100" t="str">
        <f ca="1">IF(AQ49="","",IF(AQ49&gt;$D49,"FOUT",MATCH(AQ49,OFFSET(Punten!$A$6,MATCH($D49,Punten!$A$7:$A$112,0),1,1,11),1)-1))</f>
        <v/>
      </c>
      <c r="AR50" s="116" t="str">
        <f t="shared" ref="AR50" si="1110">IF(AQ51&lt;$CG$49,"-",IF(AQ51&gt;$CG$49,"+",IF(AQ51=$CG$49,"+")))</f>
        <v>-</v>
      </c>
      <c r="AS50" s="100" t="str">
        <f ca="1">IF(AS49="","",IF(AS49&gt;$D49,"FOUT",MATCH(AS49,OFFSET(Punten!$A$6,MATCH($D49,Punten!$A$7:$A$112,0),1,1,11),1)-1))</f>
        <v/>
      </c>
      <c r="AT50" s="116" t="str">
        <f t="shared" ref="AT50" si="1111">IF(AS51&lt;$CG$49,"-",IF(AS51&gt;$CG$49,"+",IF(AS51=$CG$49,"+")))</f>
        <v>-</v>
      </c>
      <c r="AU50" s="100" t="str">
        <f ca="1">IF(AU49="","",IF(AU49&gt;$D49,"FOUT",MATCH(AU49,OFFSET(Punten!$A$6,MATCH($D49,Punten!$A$7:$A$112,0),1,1,11),1)-1))</f>
        <v/>
      </c>
      <c r="AV50" s="116" t="str">
        <f t="shared" ref="AV50" si="1112">IF(AU51&lt;$CG$49,"-",IF(AU51&gt;$CG$49,"+",IF(AU51=$CG$49,"+")))</f>
        <v>-</v>
      </c>
      <c r="AW50" s="100" t="str">
        <f ca="1">IF(AW49="","",IF(AW49&gt;$D49,"FOUT",MATCH(AW49,OFFSET(Punten!$A$6,MATCH($D49,Punten!$A$7:$A$112,0),1,1,11),1)-1))</f>
        <v/>
      </c>
      <c r="AX50" s="116" t="str">
        <f t="shared" ref="AX50" si="1113">IF(AW51&lt;$CG$49,"-",IF(AW51&gt;$CG$49,"+",IF(AW51=$CG$49,"+")))</f>
        <v>-</v>
      </c>
      <c r="AY50" s="100" t="str">
        <f ca="1">IF(AY49="","",IF(AY49&gt;$D49,"FOUT",MATCH(AY49,OFFSET(Punten!$A$6,MATCH($D49,Punten!$A$7:$A$112,0),1,1,11),1)-1))</f>
        <v/>
      </c>
      <c r="AZ50" s="116" t="str">
        <f t="shared" ref="AZ50" si="1114">IF(AY51&lt;$CG$49,"-",IF(AY51&gt;$CG$49,"+",IF(AY51=$CG$49,"+")))</f>
        <v>-</v>
      </c>
      <c r="BA50" s="100" t="str">
        <f ca="1">IF(BA49="","",IF(BA49&gt;$D49,"FOUT",MATCH(BA49,OFFSET(Punten!$A$6,MATCH($D49,Punten!$A$7:$A$112,0),1,1,11),1)-1))</f>
        <v/>
      </c>
      <c r="BB50" s="116" t="str">
        <f t="shared" ref="BB50" si="1115">IF(BA51&lt;$CG$49,"-",IF(BA51&gt;$CG$49,"+",IF(BA51=$CG$49,"+")))</f>
        <v>-</v>
      </c>
      <c r="BC50" s="100" t="str">
        <f ca="1">IF(BC49="","",IF(BC49&gt;$D49,"FOUT",MATCH(BC49,OFFSET(Punten!$A$6,MATCH($D49,Punten!$A$7:$A$112,0),1,1,11),1)-1))</f>
        <v/>
      </c>
      <c r="BD50" s="116" t="str">
        <f t="shared" ref="BD50" si="1116">IF(BC51&lt;$CG$49,"-",IF(BC51&gt;$CG$49,"+",IF(BC51=$CG$49,"+")))</f>
        <v>-</v>
      </c>
      <c r="BE50" s="100" t="str">
        <f ca="1">IF(BE49="","",IF(BE49&gt;$D49,"FOUT",MATCH(BE49,OFFSET(Punten!$A$6,MATCH($D49,Punten!$A$7:$A$112,0),1,1,11),1)-1))</f>
        <v/>
      </c>
      <c r="BF50" s="116" t="str">
        <f t="shared" ref="BF50" si="1117">IF(BE51&lt;$CG$49,"-",IF(BE51&gt;$CG$49,"+",IF(BE51=$CG$49,"+")))</f>
        <v>-</v>
      </c>
      <c r="BG50" s="100" t="str">
        <f ca="1">IF(BG49="","",IF(BG49&gt;$D49,"FOUT",MATCH(BG49,OFFSET(Punten!$A$6,MATCH($D49,Punten!$A$7:$A$112,0),1,1,11),1)-1))</f>
        <v/>
      </c>
      <c r="BH50" s="116" t="str">
        <f t="shared" ref="BH50" si="1118">IF(BG51&lt;$CG$49,"-",IF(BG51&gt;$CG$49,"+",IF(BG51=$CG$49,"+")))</f>
        <v>-</v>
      </c>
      <c r="BI50" s="100" t="str">
        <f ca="1">IF(BI49="","",IF(BI49&gt;$D49,"FOUT",MATCH(BI49,OFFSET(Punten!$A$6,MATCH($D49,Punten!$A$7:$A$112,0),1,1,11),1)-1))</f>
        <v/>
      </c>
      <c r="BJ50" s="116" t="str">
        <f t="shared" ref="BJ50" si="1119">IF(BI51&lt;$CG$49,"-",IF(BI51&gt;$CG$49,"+",IF(BI51=$CG$49,"+")))</f>
        <v>-</v>
      </c>
      <c r="BK50" s="100" t="str">
        <f ca="1">IF(BK49="","",IF(BK49&gt;$D49,"FOUT",MATCH(BK49,OFFSET(Punten!$A$6,MATCH($D49,Punten!$A$7:$A$112,0),1,1,11),1)-1))</f>
        <v/>
      </c>
      <c r="BL50" s="116" t="str">
        <f t="shared" ref="BL50" si="1120">IF(BK51&lt;$CG$49,"-",IF(BK51&gt;$CG$49,"+",IF(BK51=$CG$49,"+")))</f>
        <v>-</v>
      </c>
      <c r="BM50" s="100" t="str">
        <f ca="1">IF(BM49="","",IF(BM49&gt;$D49,"FOUT",MATCH(BM49,OFFSET(Punten!$A$6,MATCH($D49,Punten!$A$7:$A$112,0),1,1,11),1)-1))</f>
        <v/>
      </c>
      <c r="BN50" s="116" t="str">
        <f t="shared" ref="BN50" si="1121">IF(BM51&lt;$CG$49,"-",IF(BM51&gt;$CG$49,"+",IF(BM51=$CG$49,"+")))</f>
        <v>-</v>
      </c>
      <c r="BO50" s="100" t="str">
        <f ca="1">IF(BO49="","",IF(BO49&gt;$D49,"FOUT",MATCH(BO49,OFFSET(Punten!$A$6,MATCH($D49,Punten!$A$7:$A$112,0),1,1,11),1)-1))</f>
        <v/>
      </c>
      <c r="BP50" s="116" t="str">
        <f t="shared" ref="BP50" si="1122">IF(BO51&lt;$CG$49,"-",IF(BO51&gt;$CG$49,"+",IF(BO51=$CG$49,"+")))</f>
        <v>-</v>
      </c>
      <c r="BQ50" s="100" t="str">
        <f ca="1">IF(BQ49="","",IF(BQ49&gt;$D49,"FOUT",MATCH(BQ49,OFFSET(Punten!$A$6,MATCH($D49,Punten!$A$7:$A$112,0),1,1,11),1)-1))</f>
        <v/>
      </c>
      <c r="BR50" s="116" t="str">
        <f t="shared" ref="BR50" si="1123">IF(BQ51&lt;$CG$49,"-",IF(BQ51&gt;$CG$49,"+",IF(BQ51=$CG$49,"+")))</f>
        <v>-</v>
      </c>
      <c r="BS50" s="100" t="str">
        <f ca="1">IF(BS49="","",IF(BS49&gt;$D49,"FOUT",MATCH(BS49,OFFSET(Punten!$A$6,MATCH($D49,Punten!$A$7:$A$112,0),1,1,11),1)-1))</f>
        <v/>
      </c>
      <c r="BT50" s="116" t="str">
        <f t="shared" ref="BT50" si="1124">IF(BS51&lt;$CG$49,"-",IF(BS51&gt;$CG$49,"+",IF(BS51=$CG$49,"+")))</f>
        <v>-</v>
      </c>
      <c r="BU50" s="100" t="str">
        <f ca="1">IF(BU49="","",IF(BU49&gt;$D49,"FOUT",MATCH(BU49,OFFSET(Punten!$A$6,MATCH($D49,Punten!$A$7:$A$112,0),1,1,11),1)-1))</f>
        <v/>
      </c>
      <c r="BV50" s="116" t="str">
        <f t="shared" ref="BV50" si="1125">IF(BU51&lt;$CG$49,"-",IF(BU51&gt;$CG$49,"+",IF(BU51=$CG$49,"+")))</f>
        <v>-</v>
      </c>
      <c r="BW50" s="100" t="str">
        <f ca="1">IF(BW49="","",IF(BW49&gt;$D49,"FOUT",MATCH(BW49,OFFSET(Punten!$A$6,MATCH($D49,Punten!$A$7:$A$112,0),1,1,11),1)-1))</f>
        <v/>
      </c>
      <c r="BX50" s="116" t="str">
        <f t="shared" ref="BX50" si="1126">IF(BW51&lt;$CG$49,"-",IF(BW51&gt;$CG$49,"+",IF(BW51=$CG$49,"+")))</f>
        <v>-</v>
      </c>
      <c r="BY50" s="80"/>
      <c r="BZ50" s="149"/>
      <c r="CA50" s="150"/>
      <c r="CB50" s="152"/>
      <c r="CC50" s="152"/>
      <c r="CD50" s="152"/>
      <c r="CE50" s="160"/>
      <c r="CF50" s="152"/>
      <c r="CG50" s="160"/>
      <c r="CH50" s="167"/>
      <c r="CI50" s="158"/>
      <c r="CJ50" s="80"/>
      <c r="CK50" s="80"/>
      <c r="CL50" s="80"/>
      <c r="CM50" s="80"/>
      <c r="CN50" s="80"/>
      <c r="CO50" s="80"/>
      <c r="CP50" s="80"/>
      <c r="CQ50" s="80"/>
      <c r="CR50" s="80"/>
      <c r="CS50" s="80"/>
      <c r="CT50" s="80"/>
      <c r="CU50" s="80"/>
      <c r="CV50" s="80"/>
      <c r="CW50" s="80"/>
      <c r="CX50" s="80"/>
      <c r="CY50" s="80"/>
      <c r="CZ50" s="80"/>
      <c r="DA50" s="80"/>
      <c r="DB50" s="80"/>
    </row>
    <row r="51" spans="1:106" ht="13.5" customHeight="1">
      <c r="A51" s="84"/>
      <c r="B51" s="147"/>
      <c r="C51" s="148"/>
      <c r="D51" s="93" t="str">
        <f>IF(B49=0," ",VLOOKUP(B49,Spelers!$I$30:$S$66,7,FALSE))</f>
        <v xml:space="preserve"> </v>
      </c>
      <c r="E51" s="89" t="str">
        <f t="shared" ref="E51" si="1127">IF(F49=0," ",AVERAGE(E49/F49))</f>
        <v xml:space="preserve"> </v>
      </c>
      <c r="F51" s="90"/>
      <c r="G51" s="89" t="str">
        <f t="shared" ref="G51" si="1128">IF(H49=0," ",AVERAGE(G49/H49))</f>
        <v xml:space="preserve"> </v>
      </c>
      <c r="H51" s="90"/>
      <c r="I51" s="89" t="str">
        <f t="shared" ref="I51" si="1129">IF(J49=0," ",AVERAGE(I49/J49))</f>
        <v xml:space="preserve"> </v>
      </c>
      <c r="J51" s="90"/>
      <c r="K51" s="89" t="str">
        <f t="shared" ref="K51" si="1130">IF(L49=0," ",AVERAGE(K49/L49))</f>
        <v xml:space="preserve"> </v>
      </c>
      <c r="L51" s="90"/>
      <c r="M51" s="89" t="str">
        <f t="shared" ref="M51" si="1131">IF(N49=0," ",AVERAGE(M49/N49))</f>
        <v xml:space="preserve"> </v>
      </c>
      <c r="N51" s="90"/>
      <c r="O51" s="89" t="str">
        <f t="shared" ref="O51" si="1132">IF(P49=0," ",AVERAGE(O49/P49))</f>
        <v xml:space="preserve"> </v>
      </c>
      <c r="P51" s="90"/>
      <c r="Q51" s="89" t="str">
        <f t="shared" ref="Q51" si="1133">IF(R49=0," ",AVERAGE(Q49/R49))</f>
        <v xml:space="preserve"> </v>
      </c>
      <c r="R51" s="90"/>
      <c r="S51" s="89" t="str">
        <f t="shared" ref="S51" si="1134">IF(T49=0," ",AVERAGE(S49/T49))</f>
        <v xml:space="preserve"> </v>
      </c>
      <c r="T51" s="90"/>
      <c r="U51" s="89" t="str">
        <f t="shared" ref="U51" si="1135">IF(V49=0," ",AVERAGE(U49/V49))</f>
        <v xml:space="preserve"> </v>
      </c>
      <c r="V51" s="90"/>
      <c r="W51" s="89" t="str">
        <f t="shared" ref="W51" si="1136">IF(X49=0," ",AVERAGE(W49/X49))</f>
        <v xml:space="preserve"> </v>
      </c>
      <c r="X51" s="90"/>
      <c r="Y51" s="89" t="str">
        <f t="shared" ref="Y51" si="1137">IF(Z49=0," ",AVERAGE(Y49/Z49))</f>
        <v xml:space="preserve"> </v>
      </c>
      <c r="Z51" s="90"/>
      <c r="AA51" s="89" t="str">
        <f t="shared" ref="AA51" si="1138">IF(AB49=0," ",AVERAGE(AA49/AB49))</f>
        <v xml:space="preserve"> </v>
      </c>
      <c r="AB51" s="90"/>
      <c r="AC51" s="89" t="str">
        <f t="shared" ref="AC51" si="1139">IF(AD49=0," ",AVERAGE(AC49/AD49))</f>
        <v xml:space="preserve"> </v>
      </c>
      <c r="AD51" s="90"/>
      <c r="AE51" s="89" t="str">
        <f t="shared" ref="AE51" si="1140">IF(AF49=0," ",AVERAGE(AE49/AF49))</f>
        <v xml:space="preserve"> </v>
      </c>
      <c r="AF51" s="90"/>
      <c r="AG51" s="128"/>
      <c r="AH51" s="129"/>
      <c r="AI51" s="89" t="str">
        <f t="shared" ref="AI51" si="1141">IF(AJ49=0," ",AVERAGE(AI49/AJ49))</f>
        <v xml:space="preserve"> </v>
      </c>
      <c r="AJ51" s="90"/>
      <c r="AK51" s="89" t="str">
        <f t="shared" ref="AK51" si="1142">IF(AL49=0," ",AVERAGE(AK49/AL49))</f>
        <v xml:space="preserve"> </v>
      </c>
      <c r="AL51" s="90"/>
      <c r="AM51" s="89" t="str">
        <f t="shared" ref="AM51" si="1143">IF(AN49=0," ",AVERAGE(AM49/AN49))</f>
        <v xml:space="preserve"> </v>
      </c>
      <c r="AN51" s="90"/>
      <c r="AO51" s="89" t="str">
        <f t="shared" ref="AO51" si="1144">IF(AP49=0," ",AVERAGE(AO49/AP49))</f>
        <v xml:space="preserve"> </v>
      </c>
      <c r="AP51" s="90"/>
      <c r="AQ51" s="89" t="str">
        <f t="shared" ref="AQ51" si="1145">IF(AR49=0," ",AVERAGE(AQ49/AR49))</f>
        <v xml:space="preserve"> </v>
      </c>
      <c r="AR51" s="90"/>
      <c r="AS51" s="89" t="str">
        <f t="shared" ref="AS51" si="1146">IF(AT49=0," ",AVERAGE(AS49/AT49))</f>
        <v xml:space="preserve"> </v>
      </c>
      <c r="AT51" s="90"/>
      <c r="AU51" s="89" t="str">
        <f t="shared" ref="AU51" si="1147">IF(AV49=0," ",AVERAGE(AU49/AV49))</f>
        <v xml:space="preserve"> </v>
      </c>
      <c r="AV51" s="90"/>
      <c r="AW51" s="89" t="str">
        <f t="shared" ref="AW51" si="1148">IF(AX49=0," ",AVERAGE(AW49/AX49))</f>
        <v xml:space="preserve"> </v>
      </c>
      <c r="AX51" s="90"/>
      <c r="AY51" s="89" t="str">
        <f t="shared" ref="AY51" si="1149">IF(AZ49=0," ",AVERAGE(AY49/AZ49))</f>
        <v xml:space="preserve"> </v>
      </c>
      <c r="AZ51" s="90"/>
      <c r="BA51" s="89" t="str">
        <f t="shared" ref="BA51" si="1150">IF(BB49=0," ",AVERAGE(BA49/BB49))</f>
        <v xml:space="preserve"> </v>
      </c>
      <c r="BB51" s="90"/>
      <c r="BC51" s="89" t="str">
        <f t="shared" ref="BC51" si="1151">IF(BD49=0," ",AVERAGE(BC49/BD49))</f>
        <v xml:space="preserve"> </v>
      </c>
      <c r="BD51" s="90"/>
      <c r="BE51" s="89" t="str">
        <f t="shared" ref="BE51" si="1152">IF(BF49=0," ",AVERAGE(BE49/BF49))</f>
        <v xml:space="preserve"> </v>
      </c>
      <c r="BF51" s="90"/>
      <c r="BG51" s="89" t="str">
        <f t="shared" ref="BG51" si="1153">IF(BH49=0," ",AVERAGE(BG49/BH49))</f>
        <v xml:space="preserve"> </v>
      </c>
      <c r="BH51" s="90"/>
      <c r="BI51" s="89" t="str">
        <f t="shared" ref="BI51" si="1154">IF(BJ49=0," ",AVERAGE(BI49/BJ49))</f>
        <v xml:space="preserve"> </v>
      </c>
      <c r="BJ51" s="90"/>
      <c r="BK51" s="89" t="str">
        <f t="shared" ref="BK51" si="1155">IF(BL49=0," ",AVERAGE(BK49/BL49))</f>
        <v xml:space="preserve"> </v>
      </c>
      <c r="BL51" s="90"/>
      <c r="BM51" s="89" t="str">
        <f t="shared" ref="BM51" si="1156">IF(BN49=0," ",AVERAGE(BM49/BN49))</f>
        <v xml:space="preserve"> </v>
      </c>
      <c r="BN51" s="90"/>
      <c r="BO51" s="89" t="str">
        <f t="shared" ref="BO51" si="1157">IF(BP49=0," ",AVERAGE(BO49/BP49))</f>
        <v xml:space="preserve"> </v>
      </c>
      <c r="BP51" s="90"/>
      <c r="BQ51" s="89" t="str">
        <f t="shared" ref="BQ51" si="1158">IF(BR49=0," ",AVERAGE(BQ49/BR49))</f>
        <v xml:space="preserve"> </v>
      </c>
      <c r="BR51" s="90"/>
      <c r="BS51" s="89" t="str">
        <f t="shared" ref="BS51" si="1159">IF(BT49=0," ",AVERAGE(BS49/BT49))</f>
        <v xml:space="preserve"> </v>
      </c>
      <c r="BT51" s="90"/>
      <c r="BU51" s="89" t="str">
        <f t="shared" ref="BU51" si="1160">IF(BV49=0," ",AVERAGE(BU49/BV49))</f>
        <v xml:space="preserve"> </v>
      </c>
      <c r="BV51" s="90"/>
      <c r="BW51" s="89" t="str">
        <f t="shared" ref="BW51" si="1161">IF(BX49=0," ",AVERAGE(BW49/BX49))</f>
        <v xml:space="preserve"> </v>
      </c>
      <c r="BX51" s="90"/>
      <c r="BY51" s="80"/>
      <c r="BZ51" s="149"/>
      <c r="CA51" s="150"/>
      <c r="CB51" s="153"/>
      <c r="CC51" s="153"/>
      <c r="CD51" s="153"/>
      <c r="CE51" s="161"/>
      <c r="CF51" s="153"/>
      <c r="CG51" s="161"/>
      <c r="CH51" s="168"/>
      <c r="CI51" s="158"/>
      <c r="CJ51" s="80"/>
      <c r="CK51" s="80"/>
      <c r="CL51" s="80"/>
      <c r="CM51" s="80"/>
      <c r="CN51" s="80"/>
      <c r="CO51" s="80"/>
      <c r="CP51" s="80"/>
      <c r="CQ51" s="80"/>
      <c r="CR51" s="80"/>
      <c r="CS51" s="80"/>
      <c r="CT51" s="80"/>
      <c r="CU51" s="80"/>
      <c r="CV51" s="80"/>
      <c r="CW51" s="80"/>
      <c r="CX51" s="80"/>
      <c r="CY51" s="80"/>
      <c r="CZ51" s="80"/>
      <c r="DA51" s="80"/>
      <c r="DB51" s="80"/>
    </row>
    <row r="52" spans="1:106" ht="13.5" customHeight="1">
      <c r="A52" s="79"/>
      <c r="B52" s="143"/>
      <c r="C52" s="144"/>
      <c r="D52" s="118" t="str">
        <f>IF(B52=0,"",VLOOKUP(B52,Spelers!$I$30:$S$66,10,FALSE))</f>
        <v/>
      </c>
      <c r="E52" s="87"/>
      <c r="F52" s="88"/>
      <c r="G52" s="87"/>
      <c r="H52" s="88"/>
      <c r="I52" s="87"/>
      <c r="J52" s="88"/>
      <c r="K52" s="87"/>
      <c r="L52" s="88"/>
      <c r="M52" s="87"/>
      <c r="N52" s="88"/>
      <c r="O52" s="87"/>
      <c r="P52" s="88"/>
      <c r="Q52" s="87"/>
      <c r="R52" s="88"/>
      <c r="S52" s="87"/>
      <c r="T52" s="88"/>
      <c r="U52" s="87"/>
      <c r="V52" s="88"/>
      <c r="W52" s="87"/>
      <c r="X52" s="88"/>
      <c r="Y52" s="87"/>
      <c r="Z52" s="88"/>
      <c r="AA52" s="87"/>
      <c r="AB52" s="88"/>
      <c r="AC52" s="87"/>
      <c r="AD52" s="88"/>
      <c r="AE52" s="87"/>
      <c r="AF52" s="88"/>
      <c r="AG52" s="87"/>
      <c r="AH52" s="88"/>
      <c r="AI52" s="124"/>
      <c r="AJ52" s="125"/>
      <c r="AK52" s="87"/>
      <c r="AL52" s="88"/>
      <c r="AM52" s="87"/>
      <c r="AN52" s="88"/>
      <c r="AO52" s="87"/>
      <c r="AP52" s="88"/>
      <c r="AQ52" s="87"/>
      <c r="AR52" s="88"/>
      <c r="AS52" s="87"/>
      <c r="AT52" s="88"/>
      <c r="AU52" s="87"/>
      <c r="AV52" s="88"/>
      <c r="AW52" s="87"/>
      <c r="AX52" s="88"/>
      <c r="AY52" s="87"/>
      <c r="AZ52" s="88"/>
      <c r="BA52" s="87"/>
      <c r="BB52" s="88"/>
      <c r="BC52" s="87"/>
      <c r="BD52" s="88"/>
      <c r="BE52" s="87"/>
      <c r="BF52" s="88"/>
      <c r="BG52" s="87"/>
      <c r="BH52" s="88"/>
      <c r="BI52" s="87"/>
      <c r="BJ52" s="88"/>
      <c r="BK52" s="87"/>
      <c r="BL52" s="88"/>
      <c r="BM52" s="87"/>
      <c r="BN52" s="88"/>
      <c r="BO52" s="87"/>
      <c r="BP52" s="88"/>
      <c r="BQ52" s="87"/>
      <c r="BR52" s="88"/>
      <c r="BS52" s="87"/>
      <c r="BT52" s="88"/>
      <c r="BU52" s="87"/>
      <c r="BV52" s="88"/>
      <c r="BW52" s="87"/>
      <c r="BX52" s="88"/>
      <c r="BY52" s="80"/>
      <c r="BZ52" s="149">
        <f t="shared" ref="BZ52" ca="1" si="1162">CI52</f>
        <v>5.0005199999999999</v>
      </c>
      <c r="CA52" s="150">
        <f t="shared" ref="CA52" si="1163">B52</f>
        <v>0</v>
      </c>
      <c r="CB52" s="151">
        <f t="shared" ref="CB52" si="1164">COUNT(E52,G52,I52,K52,M52,O52,Q52,S52,U52,W52,Y52,AA52,AC52,AE52,AG52,AI52,AK52,AM52,AO52,AQ52,AS52,AU52,AW52,AY52,BA52,BC52,BE52,BG52,BI52,BK52,BM52,BO52,BQ52,BS52,BU52,BW52)</f>
        <v>0</v>
      </c>
      <c r="CC52" s="151">
        <f t="shared" ref="CC52" si="1165">SUM(E52,G52,I52,K52,M52,O52,Q52,S52,U52,W52,Y52,AA52,AC52,AE52,AG52,AI52,AK52,AM52,AO52,AQ52,AS52,AU52,AW52,AY52,BA52,BC52,BE52,BG52,BI52,BK52,BM52,BO52,BQ52,BS52,BU52,BW52)</f>
        <v>0</v>
      </c>
      <c r="CD52" s="151">
        <f t="shared" ref="CD52" si="1166">SUM(F52,H52,J52,L52,N52,P52,R52,T52,V52,X52,Z52,AB52,AD52,AF52,AH52,AJ52,AL52,AN52,AP52,AR52,AT52,AV52,AX52,AZ52,BB52,BD52,BF52,BH52,BJ52,BL52,BN52,BP52,BR52,BT52,BV52,BX52)</f>
        <v>0</v>
      </c>
      <c r="CE52" s="159" t="str">
        <f t="shared" ref="CE52" si="1167">IF(CD52=0,"0",AVERAGE(CC52/CD52))</f>
        <v>0</v>
      </c>
      <c r="CF52" s="151">
        <f t="shared" ref="CF52" si="1168">MAX(F54,H54,J54,L54,N54,P54,R54,T54,V54,X54,Z54,AB54,AD54,AF54,AH54,AJ54,AL54,AN54,AP54,AR54,AT54,AV54,AX54,AZ54,BB54,BD54,BF54,BH54,BJ54,BL54,BN54,BP54,BR54,BT54,BV54,BX54)</f>
        <v>0</v>
      </c>
      <c r="CG52" s="159" t="str">
        <f>IF(B52=0,"10",VLOOKUP(B52,Spelers!$I$30:$S$66,7,FALSE))</f>
        <v>10</v>
      </c>
      <c r="CH52" s="166">
        <f t="shared" ref="CH52" ca="1" si="1169">SUM(E53,G53,I53,K53,M53,O53,Q53,S53,U53,W53,Y53,AA53,AC53,AE53,AG53,AI53,AK53,AM53,AO53,AQ53,AS53,AU53,AW53,AY53,BA53,BC53,BE53,BG53,BI53,BK53,BM53,BO53,BQ53,BS53,BU53,BW53)</f>
        <v>0</v>
      </c>
      <c r="CI52" s="158">
        <f t="shared" ref="CI52" ca="1" si="1170">IF(ISNUMBER(CH52),RANK(CH52,$CH$7:$CH$114)+0.00001*ROW())</f>
        <v>5.0005199999999999</v>
      </c>
      <c r="CJ52" s="80"/>
      <c r="CK52" s="80"/>
      <c r="CL52" s="80"/>
      <c r="CM52" s="80"/>
      <c r="CN52" s="80"/>
      <c r="CO52" s="80"/>
      <c r="CP52" s="80"/>
      <c r="CQ52" s="80"/>
      <c r="CR52" s="80"/>
      <c r="CS52" s="80"/>
      <c r="CT52" s="80"/>
      <c r="CU52" s="80"/>
      <c r="CV52" s="80"/>
      <c r="CW52" s="80"/>
      <c r="CX52" s="80"/>
      <c r="CY52" s="80"/>
      <c r="CZ52" s="80"/>
      <c r="DA52" s="80"/>
      <c r="DB52" s="80"/>
    </row>
    <row r="53" spans="1:106" ht="13.5" customHeight="1">
      <c r="A53" s="84">
        <v>16</v>
      </c>
      <c r="B53" s="145"/>
      <c r="C53" s="146"/>
      <c r="D53" s="118"/>
      <c r="E53" s="100" t="str">
        <f ca="1">IF(E52="","",IF(E52&gt;$D52,"FOUT",MATCH(E52,OFFSET(Punten!$A$6,MATCH($D52,Punten!$A$7:$A$112,0),1,1,11),1)-1))</f>
        <v/>
      </c>
      <c r="F53" s="116" t="str">
        <f>IF(E54&lt;$CG$52,"-",IF(E54&gt;$CG$52,"+",IF(E54=$CG$52,"+")))</f>
        <v>-</v>
      </c>
      <c r="G53" s="100" t="str">
        <f ca="1">IF(G52="","",IF(G52&gt;$D52,"FOUT",MATCH(G52,OFFSET(Punten!$A$6,MATCH($D52,Punten!$A$7:$A$112,0),1,1,11),1)-1))</f>
        <v/>
      </c>
      <c r="H53" s="116" t="str">
        <f t="shared" ref="H53" si="1171">IF(G54&lt;$CG$52,"-",IF(G54&gt;$CG$52,"+",IF(G54=$CG$52,"+")))</f>
        <v>-</v>
      </c>
      <c r="I53" s="100" t="str">
        <f ca="1">IF(I52="","",IF(I52&gt;$D52,"FOUT",MATCH(I52,OFFSET(Punten!$A$6,MATCH($D52,Punten!$A$7:$A$112,0),1,1,11),1)-1))</f>
        <v/>
      </c>
      <c r="J53" s="116" t="str">
        <f t="shared" ref="J53" si="1172">IF(I54&lt;$CG$52,"-",IF(I54&gt;$CG$52,"+",IF(I54=$CG$52,"+")))</f>
        <v>-</v>
      </c>
      <c r="K53" s="100" t="str">
        <f ca="1">IF(K52="","",IF(K52&gt;$D52,"FOUT",MATCH(K52,OFFSET(Punten!$A$6,MATCH($D52,Punten!$A$7:$A$112,0),1,1,11),1)-1))</f>
        <v/>
      </c>
      <c r="L53" s="116" t="str">
        <f t="shared" ref="L53" si="1173">IF(K54&lt;$CG$52,"-",IF(K54&gt;$CG$52,"+",IF(K54=$CG$52,"+")))</f>
        <v>-</v>
      </c>
      <c r="M53" s="100" t="str">
        <f ca="1">IF(M52="","",IF(M52&gt;$D52,"FOUT",MATCH(M52,OFFSET(Punten!$A$6,MATCH($D52,Punten!$A$7:$A$112,0),1,1,11),1)-1))</f>
        <v/>
      </c>
      <c r="N53" s="116" t="str">
        <f t="shared" ref="N53" si="1174">IF(M54&lt;$CG$52,"-",IF(M54&gt;$CG$52,"+",IF(M54=$CG$52,"+")))</f>
        <v>-</v>
      </c>
      <c r="O53" s="100" t="str">
        <f ca="1">IF(O52="","",IF(O52&gt;$D52,"FOUT",MATCH(O52,OFFSET(Punten!$A$6,MATCH($D52,Punten!$A$7:$A$112,0),1,1,11),1)-1))</f>
        <v/>
      </c>
      <c r="P53" s="116" t="str">
        <f t="shared" ref="P53" si="1175">IF(O54&lt;$CG$52,"-",IF(O54&gt;$CG$52,"+",IF(O54=$CG$52,"+")))</f>
        <v>-</v>
      </c>
      <c r="Q53" s="100" t="str">
        <f ca="1">IF(Q52="","",IF(Q52&gt;$D52,"FOUT",MATCH(Q52,OFFSET(Punten!$A$6,MATCH($D52,Punten!$A$7:$A$112,0),1,1,11),1)-1))</f>
        <v/>
      </c>
      <c r="R53" s="116" t="str">
        <f t="shared" ref="R53" si="1176">IF(Q54&lt;$CG$52,"-",IF(Q54&gt;$CG$52,"+",IF(Q54=$CG$52,"+")))</f>
        <v>-</v>
      </c>
      <c r="S53" s="100" t="str">
        <f ca="1">IF(S52="","",IF(S52&gt;$D52,"FOUT",MATCH(S52,OFFSET(Punten!$A$6,MATCH($D52,Punten!$A$7:$A$112,0),1,1,11),1)-1))</f>
        <v/>
      </c>
      <c r="T53" s="116" t="str">
        <f t="shared" ref="T53" si="1177">IF(S54&lt;$CG$52,"-",IF(S54&gt;$CG$52,"+",IF(S54=$CG$52,"+")))</f>
        <v>-</v>
      </c>
      <c r="U53" s="100" t="str">
        <f ca="1">IF(U52="","",IF(U52&gt;$D52,"FOUT",MATCH(U52,OFFSET(Punten!$A$6,MATCH($D52,Punten!$A$7:$A$112,0),1,1,11),1)-1))</f>
        <v/>
      </c>
      <c r="V53" s="116" t="str">
        <f t="shared" ref="V53" si="1178">IF(U54&lt;$CG$52,"-",IF(U54&gt;$CG$52,"+",IF(U54=$CG$52,"+")))</f>
        <v>-</v>
      </c>
      <c r="W53" s="100" t="str">
        <f ca="1">IF(W52="","",IF(W52&gt;$D52,"FOUT",MATCH(W52,OFFSET(Punten!$A$6,MATCH($D52,Punten!$A$7:$A$112,0),1,1,11),1)-1))</f>
        <v/>
      </c>
      <c r="X53" s="116" t="str">
        <f t="shared" ref="X53" si="1179">IF(W54&lt;$CG$52,"-",IF(W54&gt;$CG$52,"+",IF(W54=$CG$52,"+")))</f>
        <v>-</v>
      </c>
      <c r="Y53" s="100" t="str">
        <f ca="1">IF(Y52="","",IF(Y52&gt;$D52,"FOUT",MATCH(Y52,OFFSET(Punten!$A$6,MATCH($D52,Punten!$A$7:$A$112,0),1,1,11),1)-1))</f>
        <v/>
      </c>
      <c r="Z53" s="116" t="str">
        <f t="shared" ref="Z53" si="1180">IF(Y54&lt;$CG$52,"-",IF(Y54&gt;$CG$52,"+",IF(Y54=$CG$52,"+")))</f>
        <v>-</v>
      </c>
      <c r="AA53" s="100" t="str">
        <f ca="1">IF(AA52="","",IF(AA52&gt;$D52,"FOUT",MATCH(AA52,OFFSET(Punten!$A$6,MATCH($D52,Punten!$A$7:$A$112,0),1,1,11),1)-1))</f>
        <v/>
      </c>
      <c r="AB53" s="116" t="str">
        <f t="shared" ref="AB53" si="1181">IF(AA54&lt;$CG$52,"-",IF(AA54&gt;$CG$52,"+",IF(AA54=$CG$52,"+")))</f>
        <v>-</v>
      </c>
      <c r="AC53" s="100" t="str">
        <f ca="1">IF(AC52="","",IF(AC52&gt;$D52,"FOUT",MATCH(AC52,OFFSET(Punten!$A$6,MATCH($D52,Punten!$A$7:$A$112,0),1,1,11),1)-1))</f>
        <v/>
      </c>
      <c r="AD53" s="116" t="str">
        <f t="shared" ref="AD53" si="1182">IF(AC54&lt;$CG$52,"-",IF(AC54&gt;$CG$52,"+",IF(AC54=$CG$52,"+")))</f>
        <v>-</v>
      </c>
      <c r="AE53" s="100" t="str">
        <f ca="1">IF(AE52="","",IF(AE52&gt;$D52,"FOUT",MATCH(AE52,OFFSET(Punten!$A$6,MATCH($D52,Punten!$A$7:$A$112,0),1,1,11),1)-1))</f>
        <v/>
      </c>
      <c r="AF53" s="116" t="str">
        <f t="shared" ref="AF53" si="1183">IF(AE54&lt;$CG$52,"-",IF(AE54&gt;$CG$52,"+",IF(AE54=$CG$52,"+")))</f>
        <v>-</v>
      </c>
      <c r="AG53" s="100" t="str">
        <f ca="1">IF(AG52="","",IF(AG52&gt;$D52,"FOUT",MATCH(AG52,OFFSET(Punten!$A$6,MATCH($D52,Punten!$A$7:$A$112,0),1,1,11),1)-1))</f>
        <v/>
      </c>
      <c r="AH53" s="116" t="str">
        <f t="shared" ref="AH53" si="1184">IF(AG54&lt;$CG$52,"-",IF(AG54&gt;$CG$52,"+",IF(AG54=$CG$52,"+")))</f>
        <v>-</v>
      </c>
      <c r="AI53" s="126"/>
      <c r="AJ53" s="127"/>
      <c r="AK53" s="100" t="str">
        <f ca="1">IF(AK52="","",IF(AK52&gt;$D52,"FOUT",MATCH(AK52,OFFSET(Punten!$A$6,MATCH($D52,Punten!$A$7:$A$112,0),1,1,11),1)-1))</f>
        <v/>
      </c>
      <c r="AL53" s="116" t="str">
        <f t="shared" ref="AL53" si="1185">IF(AK54&lt;$CG$52,"-",IF(AK54&gt;$CG$52,"+",IF(AK54=$CG$52,"+")))</f>
        <v>-</v>
      </c>
      <c r="AM53" s="100" t="str">
        <f ca="1">IF(AM52="","",IF(AM52&gt;$D52,"FOUT",MATCH(AM52,OFFSET(Punten!$A$6,MATCH($D52,Punten!$A$7:$A$112,0),1,1,11),1)-1))</f>
        <v/>
      </c>
      <c r="AN53" s="116" t="str">
        <f t="shared" ref="AN53" si="1186">IF(AM54&lt;$CG$52,"-",IF(AM54&gt;$CG$52,"+",IF(AM54=$CG$52,"+")))</f>
        <v>-</v>
      </c>
      <c r="AO53" s="100" t="str">
        <f ca="1">IF(AO52="","",IF(AO52&gt;$D52,"FOUT",MATCH(AO52,OFFSET(Punten!$A$6,MATCH($D52,Punten!$A$7:$A$112,0),1,1,11),1)-1))</f>
        <v/>
      </c>
      <c r="AP53" s="116" t="str">
        <f t="shared" ref="AP53" si="1187">IF(AO54&lt;$CG$52,"-",IF(AO54&gt;$CG$52,"+",IF(AO54=$CG$52,"+")))</f>
        <v>-</v>
      </c>
      <c r="AQ53" s="100" t="str">
        <f ca="1">IF(AQ52="","",IF(AQ52&gt;$D52,"FOUT",MATCH(AQ52,OFFSET(Punten!$A$6,MATCH($D52,Punten!$A$7:$A$112,0),1,1,11),1)-1))</f>
        <v/>
      </c>
      <c r="AR53" s="116" t="str">
        <f t="shared" ref="AR53" si="1188">IF(AQ54&lt;$CG$52,"-",IF(AQ54&gt;$CG$52,"+",IF(AQ54=$CG$52,"+")))</f>
        <v>-</v>
      </c>
      <c r="AS53" s="100" t="str">
        <f ca="1">IF(AS52="","",IF(AS52&gt;$D52,"FOUT",MATCH(AS52,OFFSET(Punten!$A$6,MATCH($D52,Punten!$A$7:$A$112,0),1,1,11),1)-1))</f>
        <v/>
      </c>
      <c r="AT53" s="116" t="str">
        <f t="shared" ref="AT53" si="1189">IF(AS54&lt;$CG$52,"-",IF(AS54&gt;$CG$52,"+",IF(AS54=$CG$52,"+")))</f>
        <v>-</v>
      </c>
      <c r="AU53" s="100" t="str">
        <f ca="1">IF(AU52="","",IF(AU52&gt;$D52,"FOUT",MATCH(AU52,OFFSET(Punten!$A$6,MATCH($D52,Punten!$A$7:$A$112,0),1,1,11),1)-1))</f>
        <v/>
      </c>
      <c r="AV53" s="116" t="str">
        <f t="shared" ref="AV53" si="1190">IF(AU54&lt;$CG$52,"-",IF(AU54&gt;$CG$52,"+",IF(AU54=$CG$52,"+")))</f>
        <v>-</v>
      </c>
      <c r="AW53" s="100" t="str">
        <f ca="1">IF(AW52="","",IF(AW52&gt;$D52,"FOUT",MATCH(AW52,OFFSET(Punten!$A$6,MATCH($D52,Punten!$A$7:$A$112,0),1,1,11),1)-1))</f>
        <v/>
      </c>
      <c r="AX53" s="116" t="str">
        <f t="shared" ref="AX53" si="1191">IF(AW54&lt;$CG$52,"-",IF(AW54&gt;$CG$52,"+",IF(AW54=$CG$52,"+")))</f>
        <v>-</v>
      </c>
      <c r="AY53" s="100" t="str">
        <f ca="1">IF(AY52="","",IF(AY52&gt;$D52,"FOUT",MATCH(AY52,OFFSET(Punten!$A$6,MATCH($D52,Punten!$A$7:$A$112,0),1,1,11),1)-1))</f>
        <v/>
      </c>
      <c r="AZ53" s="116" t="str">
        <f t="shared" ref="AZ53" si="1192">IF(AY54&lt;$CG$52,"-",IF(AY54&gt;$CG$52,"+",IF(AY54=$CG$52,"+")))</f>
        <v>-</v>
      </c>
      <c r="BA53" s="100" t="str">
        <f ca="1">IF(BA52="","",IF(BA52&gt;$D52,"FOUT",MATCH(BA52,OFFSET(Punten!$A$6,MATCH($D52,Punten!$A$7:$A$112,0),1,1,11),1)-1))</f>
        <v/>
      </c>
      <c r="BB53" s="116" t="str">
        <f t="shared" ref="BB53" si="1193">IF(BA54&lt;$CG$52,"-",IF(BA54&gt;$CG$52,"+",IF(BA54=$CG$52,"+")))</f>
        <v>-</v>
      </c>
      <c r="BC53" s="100" t="str">
        <f ca="1">IF(BC52="","",IF(BC52&gt;$D52,"FOUT",MATCH(BC52,OFFSET(Punten!$A$6,MATCH($D52,Punten!$A$7:$A$112,0),1,1,11),1)-1))</f>
        <v/>
      </c>
      <c r="BD53" s="116" t="str">
        <f t="shared" ref="BD53" si="1194">IF(BC54&lt;$CG$52,"-",IF(BC54&gt;$CG$52,"+",IF(BC54=$CG$52,"+")))</f>
        <v>-</v>
      </c>
      <c r="BE53" s="100" t="str">
        <f ca="1">IF(BE52="","",IF(BE52&gt;$D52,"FOUT",MATCH(BE52,OFFSET(Punten!$A$6,MATCH($D52,Punten!$A$7:$A$112,0),1,1,11),1)-1))</f>
        <v/>
      </c>
      <c r="BF53" s="116" t="str">
        <f t="shared" ref="BF53" si="1195">IF(BE54&lt;$CG$52,"-",IF(BE54&gt;$CG$52,"+",IF(BE54=$CG$52,"+")))</f>
        <v>-</v>
      </c>
      <c r="BG53" s="100" t="str">
        <f ca="1">IF(BG52="","",IF(BG52&gt;$D52,"FOUT",MATCH(BG52,OFFSET(Punten!$A$6,MATCH($D52,Punten!$A$7:$A$112,0),1,1,11),1)-1))</f>
        <v/>
      </c>
      <c r="BH53" s="116" t="str">
        <f t="shared" ref="BH53" si="1196">IF(BG54&lt;$CG$52,"-",IF(BG54&gt;$CG$52,"+",IF(BG54=$CG$52,"+")))</f>
        <v>-</v>
      </c>
      <c r="BI53" s="100" t="str">
        <f ca="1">IF(BI52="","",IF(BI52&gt;$D52,"FOUT",MATCH(BI52,OFFSET(Punten!$A$6,MATCH($D52,Punten!$A$7:$A$112,0),1,1,11),1)-1))</f>
        <v/>
      </c>
      <c r="BJ53" s="116" t="str">
        <f t="shared" ref="BJ53" si="1197">IF(BI54&lt;$CG$52,"-",IF(BI54&gt;$CG$52,"+",IF(BI54=$CG$52,"+")))</f>
        <v>-</v>
      </c>
      <c r="BK53" s="100" t="str">
        <f ca="1">IF(BK52="","",IF(BK52&gt;$D52,"FOUT",MATCH(BK52,OFFSET(Punten!$A$6,MATCH($D52,Punten!$A$7:$A$112,0),1,1,11),1)-1))</f>
        <v/>
      </c>
      <c r="BL53" s="116" t="str">
        <f t="shared" ref="BL53" si="1198">IF(BK54&lt;$CG$52,"-",IF(BK54&gt;$CG$52,"+",IF(BK54=$CG$52,"+")))</f>
        <v>-</v>
      </c>
      <c r="BM53" s="100" t="str">
        <f ca="1">IF(BM52="","",IF(BM52&gt;$D52,"FOUT",MATCH(BM52,OFFSET(Punten!$A$6,MATCH($D52,Punten!$A$7:$A$112,0),1,1,11),1)-1))</f>
        <v/>
      </c>
      <c r="BN53" s="116" t="str">
        <f t="shared" ref="BN53" si="1199">IF(BM54&lt;$CG$52,"-",IF(BM54&gt;$CG$52,"+",IF(BM54=$CG$52,"+")))</f>
        <v>-</v>
      </c>
      <c r="BO53" s="100" t="str">
        <f ca="1">IF(BO52="","",IF(BO52&gt;$D52,"FOUT",MATCH(BO52,OFFSET(Punten!$A$6,MATCH($D52,Punten!$A$7:$A$112,0),1,1,11),1)-1))</f>
        <v/>
      </c>
      <c r="BP53" s="116" t="str">
        <f t="shared" ref="BP53" si="1200">IF(BO54&lt;$CG$52,"-",IF(BO54&gt;$CG$52,"+",IF(BO54=$CG$52,"+")))</f>
        <v>-</v>
      </c>
      <c r="BQ53" s="100" t="str">
        <f ca="1">IF(BQ52="","",IF(BQ52&gt;$D52,"FOUT",MATCH(BQ52,OFFSET(Punten!$A$6,MATCH($D52,Punten!$A$7:$A$112,0),1,1,11),1)-1))</f>
        <v/>
      </c>
      <c r="BR53" s="116" t="str">
        <f t="shared" ref="BR53" si="1201">IF(BQ54&lt;$CG$52,"-",IF(BQ54&gt;$CG$52,"+",IF(BQ54=$CG$52,"+")))</f>
        <v>-</v>
      </c>
      <c r="BS53" s="100" t="str">
        <f ca="1">IF(BS52="","",IF(BS52&gt;$D52,"FOUT",MATCH(BS52,OFFSET(Punten!$A$6,MATCH($D52,Punten!$A$7:$A$112,0),1,1,11),1)-1))</f>
        <v/>
      </c>
      <c r="BT53" s="116" t="str">
        <f t="shared" ref="BT53" si="1202">IF(BS54&lt;$CG$52,"-",IF(BS54&gt;$CG$52,"+",IF(BS54=$CG$52,"+")))</f>
        <v>-</v>
      </c>
      <c r="BU53" s="100" t="str">
        <f ca="1">IF(BU52="","",IF(BU52&gt;$D52,"FOUT",MATCH(BU52,OFFSET(Punten!$A$6,MATCH($D52,Punten!$A$7:$A$112,0),1,1,11),1)-1))</f>
        <v/>
      </c>
      <c r="BV53" s="116" t="str">
        <f t="shared" ref="BV53" si="1203">IF(BU54&lt;$CG$52,"-",IF(BU54&gt;$CG$52,"+",IF(BU54=$CG$52,"+")))</f>
        <v>-</v>
      </c>
      <c r="BW53" s="100" t="str">
        <f ca="1">IF(BW52="","",IF(BW52&gt;$D52,"FOUT",MATCH(BW52,OFFSET(Punten!$A$6,MATCH($D52,Punten!$A$7:$A$112,0),1,1,11),1)-1))</f>
        <v/>
      </c>
      <c r="BX53" s="116" t="str">
        <f t="shared" ref="BX53" si="1204">IF(BW54&lt;$CG$52,"-",IF(BW54&gt;$CG$52,"+",IF(BW54=$CG$52,"+")))</f>
        <v>-</v>
      </c>
      <c r="BY53" s="80"/>
      <c r="BZ53" s="149"/>
      <c r="CA53" s="150"/>
      <c r="CB53" s="152"/>
      <c r="CC53" s="152"/>
      <c r="CD53" s="152"/>
      <c r="CE53" s="160"/>
      <c r="CF53" s="152"/>
      <c r="CG53" s="160"/>
      <c r="CH53" s="167"/>
      <c r="CI53" s="158"/>
      <c r="CJ53" s="80"/>
      <c r="CK53" s="80"/>
      <c r="CL53" s="80"/>
      <c r="CM53" s="80"/>
      <c r="CN53" s="80"/>
      <c r="CO53" s="80"/>
      <c r="CP53" s="80"/>
      <c r="CQ53" s="80"/>
      <c r="CR53" s="80"/>
      <c r="CS53" s="80"/>
      <c r="CT53" s="80"/>
      <c r="CU53" s="80"/>
      <c r="CV53" s="80"/>
      <c r="CW53" s="80"/>
      <c r="CX53" s="80"/>
      <c r="CY53" s="80"/>
      <c r="CZ53" s="80"/>
      <c r="DA53" s="80"/>
      <c r="DB53" s="80"/>
    </row>
    <row r="54" spans="1:106" ht="13.5" customHeight="1">
      <c r="A54" s="79"/>
      <c r="B54" s="147"/>
      <c r="C54" s="148"/>
      <c r="D54" s="93" t="str">
        <f>IF(B52=0," ",VLOOKUP(B52,Spelers!$I$30:$S$66,7,FALSE))</f>
        <v xml:space="preserve"> </v>
      </c>
      <c r="E54" s="89" t="str">
        <f t="shared" ref="E54" si="1205">IF(F52=0," ",AVERAGE(E52/F52))</f>
        <v xml:space="preserve"> </v>
      </c>
      <c r="F54" s="90"/>
      <c r="G54" s="89" t="str">
        <f t="shared" ref="G54" si="1206">IF(H52=0," ",AVERAGE(G52/H52))</f>
        <v xml:space="preserve"> </v>
      </c>
      <c r="H54" s="90"/>
      <c r="I54" s="89" t="str">
        <f t="shared" ref="I54" si="1207">IF(J52=0," ",AVERAGE(I52/J52))</f>
        <v xml:space="preserve"> </v>
      </c>
      <c r="J54" s="90"/>
      <c r="K54" s="89" t="str">
        <f t="shared" ref="K54" si="1208">IF(L52=0," ",AVERAGE(K52/L52))</f>
        <v xml:space="preserve"> </v>
      </c>
      <c r="L54" s="90"/>
      <c r="M54" s="89" t="str">
        <f t="shared" ref="M54" si="1209">IF(N52=0," ",AVERAGE(M52/N52))</f>
        <v xml:space="preserve"> </v>
      </c>
      <c r="N54" s="90"/>
      <c r="O54" s="89" t="str">
        <f t="shared" ref="O54" si="1210">IF(P52=0," ",AVERAGE(O52/P52))</f>
        <v xml:space="preserve"> </v>
      </c>
      <c r="P54" s="90"/>
      <c r="Q54" s="89" t="str">
        <f t="shared" ref="Q54" si="1211">IF(R52=0," ",AVERAGE(Q52/R52))</f>
        <v xml:space="preserve"> </v>
      </c>
      <c r="R54" s="90"/>
      <c r="S54" s="89" t="str">
        <f t="shared" ref="S54" si="1212">IF(T52=0," ",AVERAGE(S52/T52))</f>
        <v xml:space="preserve"> </v>
      </c>
      <c r="T54" s="90"/>
      <c r="U54" s="89" t="str">
        <f t="shared" ref="U54" si="1213">IF(V52=0," ",AVERAGE(U52/V52))</f>
        <v xml:space="preserve"> </v>
      </c>
      <c r="V54" s="90"/>
      <c r="W54" s="89" t="str">
        <f t="shared" ref="W54" si="1214">IF(X52=0," ",AVERAGE(W52/X52))</f>
        <v xml:space="preserve"> </v>
      </c>
      <c r="X54" s="90"/>
      <c r="Y54" s="89" t="str">
        <f t="shared" ref="Y54" si="1215">IF(Z52=0," ",AVERAGE(Y52/Z52))</f>
        <v xml:space="preserve"> </v>
      </c>
      <c r="Z54" s="90"/>
      <c r="AA54" s="89" t="str">
        <f t="shared" ref="AA54" si="1216">IF(AB52=0," ",AVERAGE(AA52/AB52))</f>
        <v xml:space="preserve"> </v>
      </c>
      <c r="AB54" s="90"/>
      <c r="AC54" s="89" t="str">
        <f t="shared" ref="AC54" si="1217">IF(AD52=0," ",AVERAGE(AC52/AD52))</f>
        <v xml:space="preserve"> </v>
      </c>
      <c r="AD54" s="90"/>
      <c r="AE54" s="89" t="str">
        <f t="shared" ref="AE54" si="1218">IF(AF52=0," ",AVERAGE(AE52/AF52))</f>
        <v xml:space="preserve"> </v>
      </c>
      <c r="AF54" s="90"/>
      <c r="AG54" s="89" t="str">
        <f t="shared" ref="AG54" si="1219">IF(AH52=0," ",AVERAGE(AG52/AH52))</f>
        <v xml:space="preserve"> </v>
      </c>
      <c r="AH54" s="90"/>
      <c r="AI54" s="128"/>
      <c r="AJ54" s="129"/>
      <c r="AK54" s="89" t="str">
        <f t="shared" ref="AK54" si="1220">IF(AL52=0," ",AVERAGE(AK52/AL52))</f>
        <v xml:space="preserve"> </v>
      </c>
      <c r="AL54" s="90"/>
      <c r="AM54" s="89" t="str">
        <f t="shared" ref="AM54" si="1221">IF(AN52=0," ",AVERAGE(AM52/AN52))</f>
        <v xml:space="preserve"> </v>
      </c>
      <c r="AN54" s="90"/>
      <c r="AO54" s="89" t="str">
        <f t="shared" ref="AO54" si="1222">IF(AP52=0," ",AVERAGE(AO52/AP52))</f>
        <v xml:space="preserve"> </v>
      </c>
      <c r="AP54" s="90"/>
      <c r="AQ54" s="89" t="str">
        <f t="shared" ref="AQ54" si="1223">IF(AR52=0," ",AVERAGE(AQ52/AR52))</f>
        <v xml:space="preserve"> </v>
      </c>
      <c r="AR54" s="90"/>
      <c r="AS54" s="89" t="str">
        <f t="shared" ref="AS54" si="1224">IF(AT52=0," ",AVERAGE(AS52/AT52))</f>
        <v xml:space="preserve"> </v>
      </c>
      <c r="AT54" s="90"/>
      <c r="AU54" s="89" t="str">
        <f t="shared" ref="AU54" si="1225">IF(AV52=0," ",AVERAGE(AU52/AV52))</f>
        <v xml:space="preserve"> </v>
      </c>
      <c r="AV54" s="90"/>
      <c r="AW54" s="89" t="str">
        <f t="shared" ref="AW54" si="1226">IF(AX52=0," ",AVERAGE(AW52/AX52))</f>
        <v xml:space="preserve"> </v>
      </c>
      <c r="AX54" s="90"/>
      <c r="AY54" s="89" t="str">
        <f t="shared" ref="AY54" si="1227">IF(AZ52=0," ",AVERAGE(AY52/AZ52))</f>
        <v xml:space="preserve"> </v>
      </c>
      <c r="AZ54" s="90"/>
      <c r="BA54" s="89" t="str">
        <f t="shared" ref="BA54" si="1228">IF(BB52=0," ",AVERAGE(BA52/BB52))</f>
        <v xml:space="preserve"> </v>
      </c>
      <c r="BB54" s="90"/>
      <c r="BC54" s="89" t="str">
        <f t="shared" ref="BC54" si="1229">IF(BD52=0," ",AVERAGE(BC52/BD52))</f>
        <v xml:space="preserve"> </v>
      </c>
      <c r="BD54" s="90"/>
      <c r="BE54" s="89" t="str">
        <f t="shared" ref="BE54" si="1230">IF(BF52=0," ",AVERAGE(BE52/BF52))</f>
        <v xml:space="preserve"> </v>
      </c>
      <c r="BF54" s="90"/>
      <c r="BG54" s="89" t="str">
        <f t="shared" ref="BG54" si="1231">IF(BH52=0," ",AVERAGE(BG52/BH52))</f>
        <v xml:space="preserve"> </v>
      </c>
      <c r="BH54" s="90"/>
      <c r="BI54" s="89" t="str">
        <f t="shared" ref="BI54" si="1232">IF(BJ52=0," ",AVERAGE(BI52/BJ52))</f>
        <v xml:space="preserve"> </v>
      </c>
      <c r="BJ54" s="90"/>
      <c r="BK54" s="89" t="str">
        <f t="shared" ref="BK54" si="1233">IF(BL52=0," ",AVERAGE(BK52/BL52))</f>
        <v xml:space="preserve"> </v>
      </c>
      <c r="BL54" s="90"/>
      <c r="BM54" s="89" t="str">
        <f t="shared" ref="BM54" si="1234">IF(BN52=0," ",AVERAGE(BM52/BN52))</f>
        <v xml:space="preserve"> </v>
      </c>
      <c r="BN54" s="90"/>
      <c r="BO54" s="89" t="str">
        <f t="shared" ref="BO54" si="1235">IF(BP52=0," ",AVERAGE(BO52/BP52))</f>
        <v xml:space="preserve"> </v>
      </c>
      <c r="BP54" s="90"/>
      <c r="BQ54" s="89" t="str">
        <f t="shared" ref="BQ54" si="1236">IF(BR52=0," ",AVERAGE(BQ52/BR52))</f>
        <v xml:space="preserve"> </v>
      </c>
      <c r="BR54" s="90"/>
      <c r="BS54" s="89" t="str">
        <f t="shared" ref="BS54" si="1237">IF(BT52=0," ",AVERAGE(BS52/BT52))</f>
        <v xml:space="preserve"> </v>
      </c>
      <c r="BT54" s="90"/>
      <c r="BU54" s="89" t="str">
        <f t="shared" ref="BU54" si="1238">IF(BV52=0," ",AVERAGE(BU52/BV52))</f>
        <v xml:space="preserve"> </v>
      </c>
      <c r="BV54" s="90"/>
      <c r="BW54" s="89" t="str">
        <f t="shared" ref="BW54" si="1239">IF(BX52=0," ",AVERAGE(BW52/BX52))</f>
        <v xml:space="preserve"> </v>
      </c>
      <c r="BX54" s="90"/>
      <c r="BY54" s="80"/>
      <c r="BZ54" s="149"/>
      <c r="CA54" s="150"/>
      <c r="CB54" s="153"/>
      <c r="CC54" s="153"/>
      <c r="CD54" s="153"/>
      <c r="CE54" s="161"/>
      <c r="CF54" s="153"/>
      <c r="CG54" s="161"/>
      <c r="CH54" s="168"/>
      <c r="CI54" s="158"/>
      <c r="CJ54" s="80"/>
      <c r="CK54" s="80"/>
      <c r="CL54" s="80"/>
      <c r="CM54" s="80"/>
      <c r="CN54" s="80"/>
      <c r="CO54" s="80"/>
      <c r="CP54" s="80"/>
      <c r="CQ54" s="80"/>
      <c r="CR54" s="80"/>
      <c r="CS54" s="80"/>
      <c r="CT54" s="80"/>
      <c r="CU54" s="80"/>
      <c r="CV54" s="80"/>
      <c r="CW54" s="80"/>
      <c r="CX54" s="80"/>
      <c r="CY54" s="80"/>
      <c r="CZ54" s="80"/>
      <c r="DA54" s="80"/>
      <c r="DB54" s="80"/>
    </row>
    <row r="55" spans="1:106" ht="13.5" customHeight="1">
      <c r="A55" s="79"/>
      <c r="B55" s="143"/>
      <c r="C55" s="144"/>
      <c r="D55" s="118" t="str">
        <f>IF(B55=0,"",VLOOKUP(B55,Spelers!$I$30:$S$66,10,FALSE))</f>
        <v/>
      </c>
      <c r="E55" s="87"/>
      <c r="F55" s="88"/>
      <c r="G55" s="87"/>
      <c r="H55" s="88"/>
      <c r="I55" s="87"/>
      <c r="J55" s="88"/>
      <c r="K55" s="87"/>
      <c r="L55" s="88"/>
      <c r="M55" s="87"/>
      <c r="N55" s="88"/>
      <c r="O55" s="87"/>
      <c r="P55" s="88"/>
      <c r="Q55" s="87"/>
      <c r="R55" s="88"/>
      <c r="S55" s="87"/>
      <c r="T55" s="88"/>
      <c r="U55" s="87"/>
      <c r="V55" s="88"/>
      <c r="W55" s="87"/>
      <c r="X55" s="88"/>
      <c r="Y55" s="87"/>
      <c r="Z55" s="88"/>
      <c r="AA55" s="87"/>
      <c r="AB55" s="88"/>
      <c r="AC55" s="87"/>
      <c r="AD55" s="88"/>
      <c r="AE55" s="87"/>
      <c r="AF55" s="88"/>
      <c r="AG55" s="87"/>
      <c r="AH55" s="88"/>
      <c r="AI55" s="87"/>
      <c r="AJ55" s="88"/>
      <c r="AK55" s="124"/>
      <c r="AL55" s="125"/>
      <c r="AM55" s="87"/>
      <c r="AN55" s="88"/>
      <c r="AO55" s="87"/>
      <c r="AP55" s="88"/>
      <c r="AQ55" s="87"/>
      <c r="AR55" s="88"/>
      <c r="AS55" s="87"/>
      <c r="AT55" s="88"/>
      <c r="AU55" s="87"/>
      <c r="AV55" s="88"/>
      <c r="AW55" s="87"/>
      <c r="AX55" s="88"/>
      <c r="AY55" s="87"/>
      <c r="AZ55" s="88"/>
      <c r="BA55" s="87"/>
      <c r="BB55" s="88"/>
      <c r="BC55" s="87"/>
      <c r="BD55" s="88"/>
      <c r="BE55" s="87"/>
      <c r="BF55" s="88"/>
      <c r="BG55" s="87"/>
      <c r="BH55" s="88"/>
      <c r="BI55" s="87"/>
      <c r="BJ55" s="88"/>
      <c r="BK55" s="87"/>
      <c r="BL55" s="88"/>
      <c r="BM55" s="87"/>
      <c r="BN55" s="88"/>
      <c r="BO55" s="87"/>
      <c r="BP55" s="88"/>
      <c r="BQ55" s="87"/>
      <c r="BR55" s="88"/>
      <c r="BS55" s="87"/>
      <c r="BT55" s="88"/>
      <c r="BU55" s="87"/>
      <c r="BV55" s="88"/>
      <c r="BW55" s="87"/>
      <c r="BX55" s="88"/>
      <c r="BY55" s="80"/>
      <c r="BZ55" s="149">
        <f t="shared" ref="BZ55" ca="1" si="1240">CI55</f>
        <v>5.0005499999999996</v>
      </c>
      <c r="CA55" s="150">
        <f t="shared" ref="CA55" si="1241">B55</f>
        <v>0</v>
      </c>
      <c r="CB55" s="151">
        <f t="shared" ref="CB55" si="1242">COUNT(E55,G55,I55,K55,M55,O55,Q55,S55,U55,W55,Y55,AA55,AC55,AE55,AG55,AI55,AK55,AM55,AO55,AQ55,AS55,AU55,AW55,AY55,BA55,BC55,BE55,BG55,BI55,BK55,BM55,BO55,BQ55,BS55,BU55,BW55)</f>
        <v>0</v>
      </c>
      <c r="CC55" s="151">
        <f t="shared" ref="CC55" si="1243">SUM(E55,G55,I55,K55,M55,O55,Q55,S55,U55,W55,Y55,AA55,AC55,AE55,AG55,AI55,AK55,AM55,AO55,AQ55,AS55,AU55,AW55,AY55,BA55,BC55,BE55,BG55,BI55,BK55,BM55,BO55,BQ55,BS55,BU55,BW55)</f>
        <v>0</v>
      </c>
      <c r="CD55" s="151">
        <f t="shared" ref="CD55" si="1244">SUM(F55,H55,J55,L55,N55,P55,R55,T55,V55,X55,Z55,AB55,AD55,AF55,AH55,AJ55,AL55,AN55,AP55,AR55,AT55,AV55,AX55,AZ55,BB55,BD55,BF55,BH55,BJ55,BL55,BN55,BP55,BR55,BT55,BV55,BX55)</f>
        <v>0</v>
      </c>
      <c r="CE55" s="159" t="str">
        <f t="shared" ref="CE55" si="1245">IF(CD55=0,"0",AVERAGE(CC55/CD55))</f>
        <v>0</v>
      </c>
      <c r="CF55" s="151">
        <f t="shared" ref="CF55" si="1246">MAX(F57,H57,J57,L57,N57,P57,R57,T57,V57,X57,Z57,AB57,AD57,AF57,AH57,AJ57,AL57,AN57,AP57,AR57,AT57,AV57,AX57,AZ57,BB57,BD57,BF57,BH57,BJ57,BL57,BN57,BP57,BR57,BT57,BV57,BX57)</f>
        <v>0</v>
      </c>
      <c r="CG55" s="159" t="str">
        <f>IF(B55=0,"10",VLOOKUP(B55,Spelers!$I$30:$S$66,7,FALSE))</f>
        <v>10</v>
      </c>
      <c r="CH55" s="166">
        <f t="shared" ref="CH55" ca="1" si="1247">SUM(E56,G56,I56,K56,M56,O56,Q56,S56,U56,W56,Y56,AA56,AC56,AE56,AG56,AI56,AK56,AM56,AO56,AQ56,AS56,AU56,AW56,AY56,BA56,BC56,BE56,BG56,BI56,BK56,BM56,BO56,BQ56,BS56,BU56,BW56)</f>
        <v>0</v>
      </c>
      <c r="CI55" s="158">
        <f t="shared" ref="CI55" ca="1" si="1248">IF(ISNUMBER(CH55),RANK(CH55,$CH$7:$CH$114)+0.00001*ROW())</f>
        <v>5.0005499999999996</v>
      </c>
      <c r="CJ55" s="80"/>
      <c r="CK55" s="80"/>
      <c r="CL55" s="80"/>
      <c r="CM55" s="80"/>
      <c r="CN55" s="80"/>
      <c r="CO55" s="80"/>
      <c r="CP55" s="80"/>
      <c r="CQ55" s="80"/>
      <c r="CR55" s="80"/>
      <c r="CS55" s="80"/>
      <c r="CT55" s="80"/>
      <c r="CU55" s="80"/>
      <c r="CV55" s="80"/>
      <c r="CW55" s="80"/>
      <c r="CX55" s="80"/>
      <c r="CY55" s="80"/>
      <c r="CZ55" s="80"/>
      <c r="DA55" s="80"/>
      <c r="DB55" s="80"/>
    </row>
    <row r="56" spans="1:106" ht="13.5" customHeight="1">
      <c r="A56" s="84">
        <v>17</v>
      </c>
      <c r="B56" s="145"/>
      <c r="C56" s="146"/>
      <c r="D56" s="118"/>
      <c r="E56" s="100" t="str">
        <f ca="1">IF(E55="","",IF(E55&gt;$D55,"FOUT",MATCH(E55,OFFSET(Punten!$A$6,MATCH($D55,Punten!$A$7:$A$112,0),1,1,11),1)-1))</f>
        <v/>
      </c>
      <c r="F56" s="116" t="str">
        <f>IF(E57&lt;$CG$55,"-",IF(E57&gt;$CG$55,"+",IF(E57=$CG$55,"+")))</f>
        <v>-</v>
      </c>
      <c r="G56" s="100" t="str">
        <f ca="1">IF(G55="","",IF(G55&gt;$D55,"FOUT",MATCH(G55,OFFSET(Punten!$A$6,MATCH($D55,Punten!$A$7:$A$112,0),1,1,11),1)-1))</f>
        <v/>
      </c>
      <c r="H56" s="116" t="str">
        <f t="shared" ref="H56" si="1249">IF(G57&lt;$CG$55,"-",IF(G57&gt;$CG$55,"+",IF(G57=$CG$55,"+")))</f>
        <v>-</v>
      </c>
      <c r="I56" s="100" t="str">
        <f ca="1">IF(I55="","",IF(I55&gt;$D55,"FOUT",MATCH(I55,OFFSET(Punten!$A$6,MATCH($D55,Punten!$A$7:$A$112,0),1,1,11),1)-1))</f>
        <v/>
      </c>
      <c r="J56" s="116" t="str">
        <f t="shared" ref="J56" si="1250">IF(I57&lt;$CG$55,"-",IF(I57&gt;$CG$55,"+",IF(I57=$CG$55,"+")))</f>
        <v>-</v>
      </c>
      <c r="K56" s="100" t="str">
        <f ca="1">IF(K55="","",IF(K55&gt;$D55,"FOUT",MATCH(K55,OFFSET(Punten!$A$6,MATCH($D55,Punten!$A$7:$A$112,0),1,1,11),1)-1))</f>
        <v/>
      </c>
      <c r="L56" s="116" t="str">
        <f t="shared" ref="L56" si="1251">IF(K57&lt;$CG$55,"-",IF(K57&gt;$CG$55,"+",IF(K57=$CG$55,"+")))</f>
        <v>-</v>
      </c>
      <c r="M56" s="100" t="str">
        <f ca="1">IF(M55="","",IF(M55&gt;$D55,"FOUT",MATCH(M55,OFFSET(Punten!$A$6,MATCH($D55,Punten!$A$7:$A$112,0),1,1,11),1)-1))</f>
        <v/>
      </c>
      <c r="N56" s="116" t="str">
        <f t="shared" ref="N56" si="1252">IF(M57&lt;$CG$55,"-",IF(M57&gt;$CG$55,"+",IF(M57=$CG$55,"+")))</f>
        <v>-</v>
      </c>
      <c r="O56" s="100" t="str">
        <f ca="1">IF(O55="","",IF(O55&gt;$D55,"FOUT",MATCH(O55,OFFSET(Punten!$A$6,MATCH($D55,Punten!$A$7:$A$112,0),1,1,11),1)-1))</f>
        <v/>
      </c>
      <c r="P56" s="116" t="str">
        <f t="shared" ref="P56" si="1253">IF(O57&lt;$CG$55,"-",IF(O57&gt;$CG$55,"+",IF(O57=$CG$55,"+")))</f>
        <v>-</v>
      </c>
      <c r="Q56" s="100" t="str">
        <f ca="1">IF(Q55="","",IF(Q55&gt;$D55,"FOUT",MATCH(Q55,OFFSET(Punten!$A$6,MATCH($D55,Punten!$A$7:$A$112,0),1,1,11),1)-1))</f>
        <v/>
      </c>
      <c r="R56" s="116" t="str">
        <f t="shared" ref="R56" si="1254">IF(Q57&lt;$CG$55,"-",IF(Q57&gt;$CG$55,"+",IF(Q57=$CG$55,"+")))</f>
        <v>-</v>
      </c>
      <c r="S56" s="100" t="str">
        <f ca="1">IF(S55="","",IF(S55&gt;$D55,"FOUT",MATCH(S55,OFFSET(Punten!$A$6,MATCH($D55,Punten!$A$7:$A$112,0),1,1,11),1)-1))</f>
        <v/>
      </c>
      <c r="T56" s="116" t="str">
        <f t="shared" ref="T56" si="1255">IF(S57&lt;$CG$55,"-",IF(S57&gt;$CG$55,"+",IF(S57=$CG$55,"+")))</f>
        <v>-</v>
      </c>
      <c r="U56" s="100" t="str">
        <f ca="1">IF(U55="","",IF(U55&gt;$D55,"FOUT",MATCH(U55,OFFSET(Punten!$A$6,MATCH($D55,Punten!$A$7:$A$112,0),1,1,11),1)-1))</f>
        <v/>
      </c>
      <c r="V56" s="116" t="str">
        <f t="shared" ref="V56" si="1256">IF(U57&lt;$CG$55,"-",IF(U57&gt;$CG$55,"+",IF(U57=$CG$55,"+")))</f>
        <v>-</v>
      </c>
      <c r="W56" s="100" t="str">
        <f ca="1">IF(W55="","",IF(W55&gt;$D55,"FOUT",MATCH(W55,OFFSET(Punten!$A$6,MATCH($D55,Punten!$A$7:$A$112,0),1,1,11),1)-1))</f>
        <v/>
      </c>
      <c r="X56" s="116" t="str">
        <f t="shared" ref="X56" si="1257">IF(W57&lt;$CG$55,"-",IF(W57&gt;$CG$55,"+",IF(W57=$CG$55,"+")))</f>
        <v>-</v>
      </c>
      <c r="Y56" s="100" t="str">
        <f ca="1">IF(Y55="","",IF(Y55&gt;$D55,"FOUT",MATCH(Y55,OFFSET(Punten!$A$6,MATCH($D55,Punten!$A$7:$A$112,0),1,1,11),1)-1))</f>
        <v/>
      </c>
      <c r="Z56" s="116" t="str">
        <f t="shared" ref="Z56" si="1258">IF(Y57&lt;$CG$55,"-",IF(Y57&gt;$CG$55,"+",IF(Y57=$CG$55,"+")))</f>
        <v>-</v>
      </c>
      <c r="AA56" s="100" t="str">
        <f ca="1">IF(AA55="","",IF(AA55&gt;$D55,"FOUT",MATCH(AA55,OFFSET(Punten!$A$6,MATCH($D55,Punten!$A$7:$A$112,0),1,1,11),1)-1))</f>
        <v/>
      </c>
      <c r="AB56" s="116" t="str">
        <f t="shared" ref="AB56" si="1259">IF(AA57&lt;$CG$55,"-",IF(AA57&gt;$CG$55,"+",IF(AA57=$CG$55,"+")))</f>
        <v>-</v>
      </c>
      <c r="AC56" s="100" t="str">
        <f ca="1">IF(AC55="","",IF(AC55&gt;$D55,"FOUT",MATCH(AC55,OFFSET(Punten!$A$6,MATCH($D55,Punten!$A$7:$A$112,0),1,1,11),1)-1))</f>
        <v/>
      </c>
      <c r="AD56" s="116" t="str">
        <f t="shared" ref="AD56" si="1260">IF(AC57&lt;$CG$55,"-",IF(AC57&gt;$CG$55,"+",IF(AC57=$CG$55,"+")))</f>
        <v>-</v>
      </c>
      <c r="AE56" s="100" t="str">
        <f ca="1">IF(AE55="","",IF(AE55&gt;$D55,"FOUT",MATCH(AE55,OFFSET(Punten!$A$6,MATCH($D55,Punten!$A$7:$A$112,0),1,1,11),1)-1))</f>
        <v/>
      </c>
      <c r="AF56" s="116" t="str">
        <f t="shared" ref="AF56" si="1261">IF(AE57&lt;$CG$55,"-",IF(AE57&gt;$CG$55,"+",IF(AE57=$CG$55,"+")))</f>
        <v>-</v>
      </c>
      <c r="AG56" s="100" t="str">
        <f ca="1">IF(AG55="","",IF(AG55&gt;$D55,"FOUT",MATCH(AG55,OFFSET(Punten!$A$6,MATCH($D55,Punten!$A$7:$A$112,0),1,1,11),1)-1))</f>
        <v/>
      </c>
      <c r="AH56" s="116" t="str">
        <f t="shared" ref="AH56" si="1262">IF(AG57&lt;$CG$55,"-",IF(AG57&gt;$CG$55,"+",IF(AG57=$CG$55,"+")))</f>
        <v>-</v>
      </c>
      <c r="AI56" s="100" t="str">
        <f ca="1">IF(AI55="","",IF(AI55&gt;$D55,"FOUT",MATCH(AI55,OFFSET(Punten!$A$6,MATCH($D55,Punten!$A$7:$A$112,0),1,1,11),1)-1))</f>
        <v/>
      </c>
      <c r="AJ56" s="116" t="str">
        <f t="shared" ref="AJ56" si="1263">IF(AI57&lt;$CG$55,"-",IF(AI57&gt;$CG$55,"+",IF(AI57=$CG$55,"+")))</f>
        <v>-</v>
      </c>
      <c r="AK56" s="126"/>
      <c r="AL56" s="127"/>
      <c r="AM56" s="100" t="str">
        <f ca="1">IF(AM55="","",IF(AM55&gt;$D55,"FOUT",MATCH(AM55,OFFSET(Punten!$A$6,MATCH($D55,Punten!$A$7:$A$112,0),1,1,11),1)-1))</f>
        <v/>
      </c>
      <c r="AN56" s="116" t="str">
        <f t="shared" ref="AN56" si="1264">IF(AM57&lt;$CG$55,"-",IF(AM57&gt;$CG$55,"+",IF(AM57=$CG$55,"+")))</f>
        <v>-</v>
      </c>
      <c r="AO56" s="100" t="str">
        <f ca="1">IF(AO55="","",IF(AO55&gt;$D55,"FOUT",MATCH(AO55,OFFSET(Punten!$A$6,MATCH($D55,Punten!$A$7:$A$112,0),1,1,11),1)-1))</f>
        <v/>
      </c>
      <c r="AP56" s="116" t="str">
        <f t="shared" ref="AP56" si="1265">IF(AO57&lt;$CG$55,"-",IF(AO57&gt;$CG$55,"+",IF(AO57=$CG$55,"+")))</f>
        <v>-</v>
      </c>
      <c r="AQ56" s="100" t="str">
        <f ca="1">IF(AQ55="","",IF(AQ55&gt;$D55,"FOUT",MATCH(AQ55,OFFSET(Punten!$A$6,MATCH($D55,Punten!$A$7:$A$112,0),1,1,11),1)-1))</f>
        <v/>
      </c>
      <c r="AR56" s="116" t="str">
        <f t="shared" ref="AR56" si="1266">IF(AQ57&lt;$CG$55,"-",IF(AQ57&gt;$CG$55,"+",IF(AQ57=$CG$55,"+")))</f>
        <v>-</v>
      </c>
      <c r="AS56" s="100" t="str">
        <f ca="1">IF(AS55="","",IF(AS55&gt;$D55,"FOUT",MATCH(AS55,OFFSET(Punten!$A$6,MATCH($D55,Punten!$A$7:$A$112,0),1,1,11),1)-1))</f>
        <v/>
      </c>
      <c r="AT56" s="116" t="str">
        <f t="shared" ref="AT56" si="1267">IF(AS57&lt;$CG$55,"-",IF(AS57&gt;$CG$55,"+",IF(AS57=$CG$55,"+")))</f>
        <v>-</v>
      </c>
      <c r="AU56" s="100" t="str">
        <f ca="1">IF(AU55="","",IF(AU55&gt;$D55,"FOUT",MATCH(AU55,OFFSET(Punten!$A$6,MATCH($D55,Punten!$A$7:$A$112,0),1,1,11),1)-1))</f>
        <v/>
      </c>
      <c r="AV56" s="116" t="str">
        <f t="shared" ref="AV56" si="1268">IF(AU57&lt;$CG$55,"-",IF(AU57&gt;$CG$55,"+",IF(AU57=$CG$55,"+")))</f>
        <v>-</v>
      </c>
      <c r="AW56" s="100" t="str">
        <f ca="1">IF(AW55="","",IF(AW55&gt;$D55,"FOUT",MATCH(AW55,OFFSET(Punten!$A$6,MATCH($D55,Punten!$A$7:$A$112,0),1,1,11),1)-1))</f>
        <v/>
      </c>
      <c r="AX56" s="116" t="str">
        <f t="shared" ref="AX56" si="1269">IF(AW57&lt;$CG$55,"-",IF(AW57&gt;$CG$55,"+",IF(AW57=$CG$55,"+")))</f>
        <v>-</v>
      </c>
      <c r="AY56" s="100" t="str">
        <f ca="1">IF(AY55="","",IF(AY55&gt;$D55,"FOUT",MATCH(AY55,OFFSET(Punten!$A$6,MATCH($D55,Punten!$A$7:$A$112,0),1,1,11),1)-1))</f>
        <v/>
      </c>
      <c r="AZ56" s="116" t="str">
        <f t="shared" ref="AZ56" si="1270">IF(AY57&lt;$CG$55,"-",IF(AY57&gt;$CG$55,"+",IF(AY57=$CG$55,"+")))</f>
        <v>-</v>
      </c>
      <c r="BA56" s="100" t="str">
        <f ca="1">IF(BA55="","",IF(BA55&gt;$D55,"FOUT",MATCH(BA55,OFFSET(Punten!$A$6,MATCH($D55,Punten!$A$7:$A$112,0),1,1,11),1)-1))</f>
        <v/>
      </c>
      <c r="BB56" s="116" t="str">
        <f t="shared" ref="BB56" si="1271">IF(BA57&lt;$CG$55,"-",IF(BA57&gt;$CG$55,"+",IF(BA57=$CG$55,"+")))</f>
        <v>-</v>
      </c>
      <c r="BC56" s="100" t="str">
        <f ca="1">IF(BC55="","",IF(BC55&gt;$D55,"FOUT",MATCH(BC55,OFFSET(Punten!$A$6,MATCH($D55,Punten!$A$7:$A$112,0),1,1,11),1)-1))</f>
        <v/>
      </c>
      <c r="BD56" s="116" t="str">
        <f t="shared" ref="BD56" si="1272">IF(BC57&lt;$CG$55,"-",IF(BC57&gt;$CG$55,"+",IF(BC57=$CG$55,"+")))</f>
        <v>-</v>
      </c>
      <c r="BE56" s="100" t="str">
        <f ca="1">IF(BE55="","",IF(BE55&gt;$D55,"FOUT",MATCH(BE55,OFFSET(Punten!$A$6,MATCH($D55,Punten!$A$7:$A$112,0),1,1,11),1)-1))</f>
        <v/>
      </c>
      <c r="BF56" s="116" t="str">
        <f t="shared" ref="BF56" si="1273">IF(BE57&lt;$CG$55,"-",IF(BE57&gt;$CG$55,"+",IF(BE57=$CG$55,"+")))</f>
        <v>-</v>
      </c>
      <c r="BG56" s="100" t="str">
        <f ca="1">IF(BG55="","",IF(BG55&gt;$D55,"FOUT",MATCH(BG55,OFFSET(Punten!$A$6,MATCH($D55,Punten!$A$7:$A$112,0),1,1,11),1)-1))</f>
        <v/>
      </c>
      <c r="BH56" s="116" t="str">
        <f t="shared" ref="BH56" si="1274">IF(BG57&lt;$CG$55,"-",IF(BG57&gt;$CG$55,"+",IF(BG57=$CG$55,"+")))</f>
        <v>-</v>
      </c>
      <c r="BI56" s="100" t="str">
        <f ca="1">IF(BI55="","",IF(BI55&gt;$D55,"FOUT",MATCH(BI55,OFFSET(Punten!$A$6,MATCH($D55,Punten!$A$7:$A$112,0),1,1,11),1)-1))</f>
        <v/>
      </c>
      <c r="BJ56" s="116" t="str">
        <f t="shared" ref="BJ56" si="1275">IF(BI57&lt;$CG$55,"-",IF(BI57&gt;$CG$55,"+",IF(BI57=$CG$55,"+")))</f>
        <v>-</v>
      </c>
      <c r="BK56" s="100" t="str">
        <f ca="1">IF(BK55="","",IF(BK55&gt;$D55,"FOUT",MATCH(BK55,OFFSET(Punten!$A$6,MATCH($D55,Punten!$A$7:$A$112,0),1,1,11),1)-1))</f>
        <v/>
      </c>
      <c r="BL56" s="116" t="str">
        <f t="shared" ref="BL56" si="1276">IF(BK57&lt;$CG$55,"-",IF(BK57&gt;$CG$55,"+",IF(BK57=$CG$55,"+")))</f>
        <v>-</v>
      </c>
      <c r="BM56" s="100" t="str">
        <f ca="1">IF(BM55="","",IF(BM55&gt;$D55,"FOUT",MATCH(BM55,OFFSET(Punten!$A$6,MATCH($D55,Punten!$A$7:$A$112,0),1,1,11),1)-1))</f>
        <v/>
      </c>
      <c r="BN56" s="116" t="str">
        <f t="shared" ref="BN56" si="1277">IF(BM57&lt;$CG$55,"-",IF(BM57&gt;$CG$55,"+",IF(BM57=$CG$55,"+")))</f>
        <v>-</v>
      </c>
      <c r="BO56" s="100" t="str">
        <f ca="1">IF(BO55="","",IF(BO55&gt;$D55,"FOUT",MATCH(BO55,OFFSET(Punten!$A$6,MATCH($D55,Punten!$A$7:$A$112,0),1,1,11),1)-1))</f>
        <v/>
      </c>
      <c r="BP56" s="116" t="str">
        <f t="shared" ref="BP56" si="1278">IF(BO57&lt;$CG$55,"-",IF(BO57&gt;$CG$55,"+",IF(BO57=$CG$55,"+")))</f>
        <v>-</v>
      </c>
      <c r="BQ56" s="100" t="str">
        <f ca="1">IF(BQ55="","",IF(BQ55&gt;$D55,"FOUT",MATCH(BQ55,OFFSET(Punten!$A$6,MATCH($D55,Punten!$A$7:$A$112,0),1,1,11),1)-1))</f>
        <v/>
      </c>
      <c r="BR56" s="116" t="str">
        <f t="shared" ref="BR56" si="1279">IF(BQ57&lt;$CG$55,"-",IF(BQ57&gt;$CG$55,"+",IF(BQ57=$CG$55,"+")))</f>
        <v>-</v>
      </c>
      <c r="BS56" s="100" t="str">
        <f ca="1">IF(BS55="","",IF(BS55&gt;$D55,"FOUT",MATCH(BS55,OFFSET(Punten!$A$6,MATCH($D55,Punten!$A$7:$A$112,0),1,1,11),1)-1))</f>
        <v/>
      </c>
      <c r="BT56" s="116" t="str">
        <f t="shared" ref="BT56" si="1280">IF(BS57&lt;$CG$55,"-",IF(BS57&gt;$CG$55,"+",IF(BS57=$CG$55,"+")))</f>
        <v>-</v>
      </c>
      <c r="BU56" s="100" t="str">
        <f ca="1">IF(BU55="","",IF(BU55&gt;$D55,"FOUT",MATCH(BU55,OFFSET(Punten!$A$6,MATCH($D55,Punten!$A$7:$A$112,0),1,1,11),1)-1))</f>
        <v/>
      </c>
      <c r="BV56" s="116" t="str">
        <f t="shared" ref="BV56" si="1281">IF(BU57&lt;$CG$55,"-",IF(BU57&gt;$CG$55,"+",IF(BU57=$CG$55,"+")))</f>
        <v>-</v>
      </c>
      <c r="BW56" s="100" t="str">
        <f ca="1">IF(BW55="","",IF(BW55&gt;$D55,"FOUT",MATCH(BW55,OFFSET(Punten!$A$6,MATCH($D55,Punten!$A$7:$A$112,0),1,1,11),1)-1))</f>
        <v/>
      </c>
      <c r="BX56" s="116" t="str">
        <f t="shared" ref="BX56" si="1282">IF(BW57&lt;$CG$55,"-",IF(BW57&gt;$CG$55,"+",IF(BW57=$CG$55,"+")))</f>
        <v>-</v>
      </c>
      <c r="BY56" s="80"/>
      <c r="BZ56" s="149"/>
      <c r="CA56" s="150"/>
      <c r="CB56" s="152"/>
      <c r="CC56" s="152"/>
      <c r="CD56" s="152"/>
      <c r="CE56" s="160"/>
      <c r="CF56" s="152"/>
      <c r="CG56" s="160"/>
      <c r="CH56" s="167"/>
      <c r="CI56" s="158"/>
      <c r="CJ56" s="80"/>
      <c r="CK56" s="80"/>
      <c r="CL56" s="80"/>
      <c r="CM56" s="80"/>
      <c r="CN56" s="80"/>
      <c r="CO56" s="80"/>
      <c r="CP56" s="80"/>
      <c r="CQ56" s="80"/>
      <c r="CR56" s="80"/>
      <c r="CS56" s="80"/>
      <c r="CT56" s="80"/>
      <c r="CU56" s="80"/>
      <c r="CV56" s="80"/>
      <c r="CW56" s="80"/>
      <c r="CX56" s="80"/>
      <c r="CY56" s="80"/>
      <c r="CZ56" s="80"/>
      <c r="DA56" s="80"/>
      <c r="DB56" s="80"/>
    </row>
    <row r="57" spans="1:106" ht="13.5" customHeight="1">
      <c r="A57" s="84"/>
      <c r="B57" s="147"/>
      <c r="C57" s="148"/>
      <c r="D57" s="93" t="str">
        <f>IF(B55=0," ",VLOOKUP(B55,Spelers!$I$30:$S$66,7,FALSE))</f>
        <v xml:space="preserve"> </v>
      </c>
      <c r="E57" s="89" t="str">
        <f t="shared" ref="E57" si="1283">IF(F55=0," ",AVERAGE(E55/F55))</f>
        <v xml:space="preserve"> </v>
      </c>
      <c r="F57" s="90"/>
      <c r="G57" s="89" t="str">
        <f t="shared" ref="G57" si="1284">IF(H55=0," ",AVERAGE(G55/H55))</f>
        <v xml:space="preserve"> </v>
      </c>
      <c r="H57" s="90"/>
      <c r="I57" s="89" t="str">
        <f t="shared" ref="I57" si="1285">IF(J55=0," ",AVERAGE(I55/J55))</f>
        <v xml:space="preserve"> </v>
      </c>
      <c r="J57" s="90"/>
      <c r="K57" s="89" t="str">
        <f t="shared" ref="K57" si="1286">IF(L55=0," ",AVERAGE(K55/L55))</f>
        <v xml:space="preserve"> </v>
      </c>
      <c r="L57" s="90"/>
      <c r="M57" s="89" t="str">
        <f t="shared" ref="M57" si="1287">IF(N55=0," ",AVERAGE(M55/N55))</f>
        <v xml:space="preserve"> </v>
      </c>
      <c r="N57" s="90"/>
      <c r="O57" s="89" t="str">
        <f t="shared" ref="O57" si="1288">IF(P55=0," ",AVERAGE(O55/P55))</f>
        <v xml:space="preserve"> </v>
      </c>
      <c r="P57" s="90"/>
      <c r="Q57" s="89" t="str">
        <f t="shared" ref="Q57" si="1289">IF(R55=0," ",AVERAGE(Q55/R55))</f>
        <v xml:space="preserve"> </v>
      </c>
      <c r="R57" s="90"/>
      <c r="S57" s="89" t="str">
        <f t="shared" ref="S57" si="1290">IF(T55=0," ",AVERAGE(S55/T55))</f>
        <v xml:space="preserve"> </v>
      </c>
      <c r="T57" s="90"/>
      <c r="U57" s="89" t="str">
        <f t="shared" ref="U57" si="1291">IF(V55=0," ",AVERAGE(U55/V55))</f>
        <v xml:space="preserve"> </v>
      </c>
      <c r="V57" s="90"/>
      <c r="W57" s="89" t="str">
        <f t="shared" ref="W57" si="1292">IF(X55=0," ",AVERAGE(W55/X55))</f>
        <v xml:space="preserve"> </v>
      </c>
      <c r="X57" s="90"/>
      <c r="Y57" s="89" t="str">
        <f t="shared" ref="Y57" si="1293">IF(Z55=0," ",AVERAGE(Y55/Z55))</f>
        <v xml:space="preserve"> </v>
      </c>
      <c r="Z57" s="90"/>
      <c r="AA57" s="89" t="str">
        <f t="shared" ref="AA57" si="1294">IF(AB55=0," ",AVERAGE(AA55/AB55))</f>
        <v xml:space="preserve"> </v>
      </c>
      <c r="AB57" s="90"/>
      <c r="AC57" s="89" t="str">
        <f t="shared" ref="AC57" si="1295">IF(AD55=0," ",AVERAGE(AC55/AD55))</f>
        <v xml:space="preserve"> </v>
      </c>
      <c r="AD57" s="90"/>
      <c r="AE57" s="89" t="str">
        <f t="shared" ref="AE57" si="1296">IF(AF55=0," ",AVERAGE(AE55/AF55))</f>
        <v xml:space="preserve"> </v>
      </c>
      <c r="AF57" s="90"/>
      <c r="AG57" s="89" t="str">
        <f t="shared" ref="AG57" si="1297">IF(AH55=0," ",AVERAGE(AG55/AH55))</f>
        <v xml:space="preserve"> </v>
      </c>
      <c r="AH57" s="90"/>
      <c r="AI57" s="89" t="str">
        <f t="shared" ref="AI57" si="1298">IF(AJ55=0," ",AVERAGE(AI55/AJ55))</f>
        <v xml:space="preserve"> </v>
      </c>
      <c r="AJ57" s="90"/>
      <c r="AK57" s="128"/>
      <c r="AL57" s="129"/>
      <c r="AM57" s="89" t="str">
        <f t="shared" ref="AM57" si="1299">IF(AN55=0," ",AVERAGE(AM55/AN55))</f>
        <v xml:space="preserve"> </v>
      </c>
      <c r="AN57" s="90"/>
      <c r="AO57" s="89" t="str">
        <f t="shared" ref="AO57" si="1300">IF(AP55=0," ",AVERAGE(AO55/AP55))</f>
        <v xml:space="preserve"> </v>
      </c>
      <c r="AP57" s="90"/>
      <c r="AQ57" s="89" t="str">
        <f t="shared" ref="AQ57" si="1301">IF(AR55=0," ",AVERAGE(AQ55/AR55))</f>
        <v xml:space="preserve"> </v>
      </c>
      <c r="AR57" s="90"/>
      <c r="AS57" s="89" t="str">
        <f t="shared" ref="AS57" si="1302">IF(AT55=0," ",AVERAGE(AS55/AT55))</f>
        <v xml:space="preserve"> </v>
      </c>
      <c r="AT57" s="90"/>
      <c r="AU57" s="89" t="str">
        <f t="shared" ref="AU57" si="1303">IF(AV55=0," ",AVERAGE(AU55/AV55))</f>
        <v xml:space="preserve"> </v>
      </c>
      <c r="AV57" s="90"/>
      <c r="AW57" s="89" t="str">
        <f t="shared" ref="AW57" si="1304">IF(AX55=0," ",AVERAGE(AW55/AX55))</f>
        <v xml:space="preserve"> </v>
      </c>
      <c r="AX57" s="90"/>
      <c r="AY57" s="89" t="str">
        <f t="shared" ref="AY57" si="1305">IF(AZ55=0," ",AVERAGE(AY55/AZ55))</f>
        <v xml:space="preserve"> </v>
      </c>
      <c r="AZ57" s="90"/>
      <c r="BA57" s="89" t="str">
        <f t="shared" ref="BA57" si="1306">IF(BB55=0," ",AVERAGE(BA55/BB55))</f>
        <v xml:space="preserve"> </v>
      </c>
      <c r="BB57" s="90"/>
      <c r="BC57" s="89" t="str">
        <f t="shared" ref="BC57" si="1307">IF(BD55=0," ",AVERAGE(BC55/BD55))</f>
        <v xml:space="preserve"> </v>
      </c>
      <c r="BD57" s="90"/>
      <c r="BE57" s="89" t="str">
        <f t="shared" ref="BE57" si="1308">IF(BF55=0," ",AVERAGE(BE55/BF55))</f>
        <v xml:space="preserve"> </v>
      </c>
      <c r="BF57" s="90"/>
      <c r="BG57" s="89" t="str">
        <f t="shared" ref="BG57" si="1309">IF(BH55=0," ",AVERAGE(BG55/BH55))</f>
        <v xml:space="preserve"> </v>
      </c>
      <c r="BH57" s="90"/>
      <c r="BI57" s="89" t="str">
        <f t="shared" ref="BI57" si="1310">IF(BJ55=0," ",AVERAGE(BI55/BJ55))</f>
        <v xml:space="preserve"> </v>
      </c>
      <c r="BJ57" s="90"/>
      <c r="BK57" s="89" t="str">
        <f t="shared" ref="BK57" si="1311">IF(BL55=0," ",AVERAGE(BK55/BL55))</f>
        <v xml:space="preserve"> </v>
      </c>
      <c r="BL57" s="90"/>
      <c r="BM57" s="89" t="str">
        <f t="shared" ref="BM57" si="1312">IF(BN55=0," ",AVERAGE(BM55/BN55))</f>
        <v xml:space="preserve"> </v>
      </c>
      <c r="BN57" s="90"/>
      <c r="BO57" s="89" t="str">
        <f t="shared" ref="BO57" si="1313">IF(BP55=0," ",AVERAGE(BO55/BP55))</f>
        <v xml:space="preserve"> </v>
      </c>
      <c r="BP57" s="90"/>
      <c r="BQ57" s="89" t="str">
        <f t="shared" ref="BQ57" si="1314">IF(BR55=0," ",AVERAGE(BQ55/BR55))</f>
        <v xml:space="preserve"> </v>
      </c>
      <c r="BR57" s="90"/>
      <c r="BS57" s="89" t="str">
        <f t="shared" ref="BS57" si="1315">IF(BT55=0," ",AVERAGE(BS55/BT55))</f>
        <v xml:space="preserve"> </v>
      </c>
      <c r="BT57" s="90"/>
      <c r="BU57" s="89" t="str">
        <f t="shared" ref="BU57" si="1316">IF(BV55=0," ",AVERAGE(BU55/BV55))</f>
        <v xml:space="preserve"> </v>
      </c>
      <c r="BV57" s="90"/>
      <c r="BW57" s="89" t="str">
        <f t="shared" ref="BW57" si="1317">IF(BX55=0," ",AVERAGE(BW55/BX55))</f>
        <v xml:space="preserve"> </v>
      </c>
      <c r="BX57" s="90"/>
      <c r="BY57" s="80"/>
      <c r="BZ57" s="149"/>
      <c r="CA57" s="150"/>
      <c r="CB57" s="153"/>
      <c r="CC57" s="153"/>
      <c r="CD57" s="153"/>
      <c r="CE57" s="161"/>
      <c r="CF57" s="153"/>
      <c r="CG57" s="161"/>
      <c r="CH57" s="168"/>
      <c r="CI57" s="158"/>
      <c r="CJ57" s="80"/>
      <c r="CK57" s="80"/>
      <c r="CL57" s="80"/>
      <c r="CM57" s="80"/>
      <c r="CN57" s="80"/>
      <c r="CO57" s="80"/>
      <c r="CP57" s="80"/>
      <c r="CQ57" s="80"/>
      <c r="CR57" s="80"/>
      <c r="CS57" s="80"/>
      <c r="CT57" s="80"/>
      <c r="CU57" s="80"/>
      <c r="CV57" s="80"/>
      <c r="CW57" s="80"/>
      <c r="CX57" s="80"/>
      <c r="CY57" s="80"/>
      <c r="CZ57" s="80"/>
      <c r="DA57" s="80"/>
      <c r="DB57" s="80"/>
    </row>
    <row r="58" spans="1:106" ht="13.5" customHeight="1">
      <c r="A58" s="79"/>
      <c r="B58" s="143"/>
      <c r="C58" s="144"/>
      <c r="D58" s="118" t="str">
        <f>IF(B58=0,"",VLOOKUP(B58,Spelers!$I$30:$S$66,10,FALSE))</f>
        <v/>
      </c>
      <c r="E58" s="87"/>
      <c r="F58" s="88"/>
      <c r="G58" s="87"/>
      <c r="H58" s="88"/>
      <c r="I58" s="87"/>
      <c r="J58" s="88"/>
      <c r="K58" s="87"/>
      <c r="L58" s="88"/>
      <c r="M58" s="87"/>
      <c r="N58" s="88"/>
      <c r="O58" s="87"/>
      <c r="P58" s="88"/>
      <c r="Q58" s="87"/>
      <c r="R58" s="88"/>
      <c r="S58" s="87"/>
      <c r="T58" s="88"/>
      <c r="U58" s="87"/>
      <c r="V58" s="88"/>
      <c r="W58" s="87"/>
      <c r="X58" s="88"/>
      <c r="Y58" s="87"/>
      <c r="Z58" s="88"/>
      <c r="AA58" s="87"/>
      <c r="AB58" s="88"/>
      <c r="AC58" s="87"/>
      <c r="AD58" s="88"/>
      <c r="AE58" s="87"/>
      <c r="AF58" s="88"/>
      <c r="AG58" s="87"/>
      <c r="AH58" s="88"/>
      <c r="AI58" s="87"/>
      <c r="AJ58" s="88"/>
      <c r="AK58" s="87"/>
      <c r="AL58" s="88"/>
      <c r="AM58" s="124"/>
      <c r="AN58" s="125"/>
      <c r="AO58" s="87"/>
      <c r="AP58" s="88"/>
      <c r="AQ58" s="87"/>
      <c r="AR58" s="88"/>
      <c r="AS58" s="87"/>
      <c r="AT58" s="88"/>
      <c r="AU58" s="87"/>
      <c r="AV58" s="88"/>
      <c r="AW58" s="87"/>
      <c r="AX58" s="88"/>
      <c r="AY58" s="87"/>
      <c r="AZ58" s="88"/>
      <c r="BA58" s="87"/>
      <c r="BB58" s="88"/>
      <c r="BC58" s="87"/>
      <c r="BD58" s="88"/>
      <c r="BE58" s="87"/>
      <c r="BF58" s="88"/>
      <c r="BG58" s="87"/>
      <c r="BH58" s="88"/>
      <c r="BI58" s="87"/>
      <c r="BJ58" s="88"/>
      <c r="BK58" s="87"/>
      <c r="BL58" s="88"/>
      <c r="BM58" s="87"/>
      <c r="BN58" s="88"/>
      <c r="BO58" s="87"/>
      <c r="BP58" s="88"/>
      <c r="BQ58" s="87"/>
      <c r="BR58" s="88"/>
      <c r="BS58" s="87"/>
      <c r="BT58" s="88"/>
      <c r="BU58" s="87"/>
      <c r="BV58" s="88"/>
      <c r="BW58" s="87"/>
      <c r="BX58" s="88"/>
      <c r="BY58" s="80"/>
      <c r="BZ58" s="149">
        <f t="shared" ref="BZ58" ca="1" si="1318">CI58</f>
        <v>5.0005800000000002</v>
      </c>
      <c r="CA58" s="150">
        <f t="shared" ref="CA58" si="1319">B58</f>
        <v>0</v>
      </c>
      <c r="CB58" s="151">
        <f t="shared" ref="CB58" si="1320">COUNT(E58,G58,I58,K58,M58,O58,Q58,S58,U58,W58,Y58,AA58,AC58,AE58,AG58,AI58,AK58,AM58,AO58,AQ58,AS58,AU58,AW58,AY58,BA58,BC58,BE58,BG58,BI58,BK58,BM58,BO58,BQ58,BS58,BU58,BW58)</f>
        <v>0</v>
      </c>
      <c r="CC58" s="151">
        <f t="shared" ref="CC58" si="1321">SUM(E58,G58,I58,K58,M58,O58,Q58,S58,U58,W58,Y58,AA58,AC58,AE58,AG58,AI58,AK58,AM58,AO58,AQ58,AS58,AU58,AW58,AY58,BA58,BC58,BE58,BG58,BI58,BK58,BM58,BO58,BQ58,BS58,BU58,BW58)</f>
        <v>0</v>
      </c>
      <c r="CD58" s="151">
        <f t="shared" ref="CD58" si="1322">SUM(F58,H58,J58,L58,N58,P58,R58,T58,V58,X58,Z58,AB58,AD58,AF58,AH58,AJ58,AL58,AN58,AP58,AR58,AT58,AV58,AX58,AZ58,BB58,BD58,BF58,BH58,BJ58,BL58,BN58,BP58,BR58,BT58,BV58,BX58)</f>
        <v>0</v>
      </c>
      <c r="CE58" s="159" t="str">
        <f t="shared" ref="CE58" si="1323">IF(CD58=0,"0",AVERAGE(CC58/CD58))</f>
        <v>0</v>
      </c>
      <c r="CF58" s="151">
        <f t="shared" ref="CF58" si="1324">MAX(F60,H60,J60,L60,N60,P60,R60,T60,V60,X60,Z60,AB60,AD60,AF60,AH60,AJ60,AL60,AN60,AP60,AR60,AT60,AV60,AX60,AZ60,BB60,BD60,BF60,BH60,BJ60,BL60,BN60,BP60,BR60,BT60,BV60,BX60)</f>
        <v>0</v>
      </c>
      <c r="CG58" s="159" t="str">
        <f>IF(B58=0,"10",VLOOKUP(B58,Spelers!$I$30:$S$66,7,FALSE))</f>
        <v>10</v>
      </c>
      <c r="CH58" s="166">
        <f t="shared" ref="CH58" ca="1" si="1325">SUM(E59,G59,I59,K59,M59,O59,Q59,S59,U59,W59,Y59,AA59,AC59,AE59,AG59,AI59,AK59,AM59,AO59,AQ59,AS59,AU59,AW59,AY59,BA59,BC59,BE59,BG59,BI59,BK59,BM59,BO59,BQ59,BS59,BU59,BW59)</f>
        <v>0</v>
      </c>
      <c r="CI58" s="158">
        <f t="shared" ref="CI58" ca="1" si="1326">IF(ISNUMBER(CH58),RANK(CH58,$CH$7:$CH$114)+0.00001*ROW())</f>
        <v>5.0005800000000002</v>
      </c>
      <c r="CJ58" s="80"/>
      <c r="CK58" s="80"/>
      <c r="CL58" s="80"/>
      <c r="CM58" s="80"/>
      <c r="CN58" s="80"/>
      <c r="CO58" s="80"/>
      <c r="CP58" s="80"/>
      <c r="CQ58" s="80"/>
      <c r="CR58" s="80"/>
      <c r="CS58" s="80"/>
      <c r="CT58" s="80"/>
      <c r="CU58" s="80"/>
      <c r="CV58" s="80"/>
      <c r="CW58" s="80"/>
      <c r="CX58" s="80"/>
      <c r="CY58" s="80"/>
      <c r="CZ58" s="80"/>
      <c r="DA58" s="80"/>
      <c r="DB58" s="80"/>
    </row>
    <row r="59" spans="1:106" ht="13.5" customHeight="1">
      <c r="A59" s="84">
        <v>18</v>
      </c>
      <c r="B59" s="145"/>
      <c r="C59" s="146"/>
      <c r="D59" s="118"/>
      <c r="E59" s="100" t="str">
        <f ca="1">IF(E58="","",IF(E58&gt;$D58,"FOUT",MATCH(E58,OFFSET(Punten!$A$6,MATCH($D58,Punten!$A$7:$A$112,0),1,1,11),1)-1))</f>
        <v/>
      </c>
      <c r="F59" s="116" t="str">
        <f>IF(E60&lt;$CG$58,"-",IF(E60&gt;$CG$58,"+",IF(E60=$CG$58,"+")))</f>
        <v>-</v>
      </c>
      <c r="G59" s="100" t="str">
        <f ca="1">IF(G58="","",IF(G58&gt;$D58,"FOUT",MATCH(G58,OFFSET(Punten!$A$6,MATCH($D58,Punten!$A$7:$A$112,0),1,1,11),1)-1))</f>
        <v/>
      </c>
      <c r="H59" s="116" t="str">
        <f t="shared" ref="H59" si="1327">IF(G60&lt;$CG$58,"-",IF(G60&gt;$CG$58,"+",IF(G60=$CG$58,"+")))</f>
        <v>-</v>
      </c>
      <c r="I59" s="100" t="str">
        <f ca="1">IF(I58="","",IF(I58&gt;$D58,"FOUT",MATCH(I58,OFFSET(Punten!$A$6,MATCH($D58,Punten!$A$7:$A$112,0),1,1,11),1)-1))</f>
        <v/>
      </c>
      <c r="J59" s="116" t="str">
        <f t="shared" ref="J59" si="1328">IF(I60&lt;$CG$58,"-",IF(I60&gt;$CG$58,"+",IF(I60=$CG$58,"+")))</f>
        <v>-</v>
      </c>
      <c r="K59" s="100" t="str">
        <f ca="1">IF(K58="","",IF(K58&gt;$D58,"FOUT",MATCH(K58,OFFSET(Punten!$A$6,MATCH($D58,Punten!$A$7:$A$112,0),1,1,11),1)-1))</f>
        <v/>
      </c>
      <c r="L59" s="116" t="str">
        <f t="shared" ref="L59" si="1329">IF(K60&lt;$CG$58,"-",IF(K60&gt;$CG$58,"+",IF(K60=$CG$58,"+")))</f>
        <v>-</v>
      </c>
      <c r="M59" s="100" t="str">
        <f ca="1">IF(M58="","",IF(M58&gt;$D58,"FOUT",MATCH(M58,OFFSET(Punten!$A$6,MATCH($D58,Punten!$A$7:$A$112,0),1,1,11),1)-1))</f>
        <v/>
      </c>
      <c r="N59" s="116" t="str">
        <f t="shared" ref="N59" si="1330">IF(M60&lt;$CG$58,"-",IF(M60&gt;$CG$58,"+",IF(M60=$CG$58,"+")))</f>
        <v>-</v>
      </c>
      <c r="O59" s="100" t="str">
        <f ca="1">IF(O58="","",IF(O58&gt;$D58,"FOUT",MATCH(O58,OFFSET(Punten!$A$6,MATCH($D58,Punten!$A$7:$A$112,0),1,1,11),1)-1))</f>
        <v/>
      </c>
      <c r="P59" s="116" t="str">
        <f t="shared" ref="P59" si="1331">IF(O60&lt;$CG$58,"-",IF(O60&gt;$CG$58,"+",IF(O60=$CG$58,"+")))</f>
        <v>-</v>
      </c>
      <c r="Q59" s="100" t="str">
        <f ca="1">IF(Q58="","",IF(Q58&gt;$D58,"FOUT",MATCH(Q58,OFFSET(Punten!$A$6,MATCH($D58,Punten!$A$7:$A$112,0),1,1,11),1)-1))</f>
        <v/>
      </c>
      <c r="R59" s="116" t="str">
        <f t="shared" ref="R59" si="1332">IF(Q60&lt;$CG$58,"-",IF(Q60&gt;$CG$58,"+",IF(Q60=$CG$58,"+")))</f>
        <v>-</v>
      </c>
      <c r="S59" s="100" t="str">
        <f ca="1">IF(S58="","",IF(S58&gt;$D58,"FOUT",MATCH(S58,OFFSET(Punten!$A$6,MATCH($D58,Punten!$A$7:$A$112,0),1,1,11),1)-1))</f>
        <v/>
      </c>
      <c r="T59" s="116" t="str">
        <f t="shared" ref="T59" si="1333">IF(S60&lt;$CG$58,"-",IF(S60&gt;$CG$58,"+",IF(S60=$CG$58,"+")))</f>
        <v>-</v>
      </c>
      <c r="U59" s="100" t="str">
        <f ca="1">IF(U58="","",IF(U58&gt;$D58,"FOUT",MATCH(U58,OFFSET(Punten!$A$6,MATCH($D58,Punten!$A$7:$A$112,0),1,1,11),1)-1))</f>
        <v/>
      </c>
      <c r="V59" s="116" t="str">
        <f t="shared" ref="V59" si="1334">IF(U60&lt;$CG$58,"-",IF(U60&gt;$CG$58,"+",IF(U60=$CG$58,"+")))</f>
        <v>-</v>
      </c>
      <c r="W59" s="100" t="str">
        <f ca="1">IF(W58="","",IF(W58&gt;$D58,"FOUT",MATCH(W58,OFFSET(Punten!$A$6,MATCH($D58,Punten!$A$7:$A$112,0),1,1,11),1)-1))</f>
        <v/>
      </c>
      <c r="X59" s="116" t="str">
        <f t="shared" ref="X59" si="1335">IF(W60&lt;$CG$58,"-",IF(W60&gt;$CG$58,"+",IF(W60=$CG$58,"+")))</f>
        <v>-</v>
      </c>
      <c r="Y59" s="100" t="str">
        <f ca="1">IF(Y58="","",IF(Y58&gt;$D58,"FOUT",MATCH(Y58,OFFSET(Punten!$A$6,MATCH($D58,Punten!$A$7:$A$112,0),1,1,11),1)-1))</f>
        <v/>
      </c>
      <c r="Z59" s="116" t="str">
        <f t="shared" ref="Z59" si="1336">IF(Y60&lt;$CG$58,"-",IF(Y60&gt;$CG$58,"+",IF(Y60=$CG$58,"+")))</f>
        <v>-</v>
      </c>
      <c r="AA59" s="100" t="str">
        <f ca="1">IF(AA58="","",IF(AA58&gt;$D58,"FOUT",MATCH(AA58,OFFSET(Punten!$A$6,MATCH($D58,Punten!$A$7:$A$112,0),1,1,11),1)-1))</f>
        <v/>
      </c>
      <c r="AB59" s="116" t="str">
        <f t="shared" ref="AB59" si="1337">IF(AA60&lt;$CG$58,"-",IF(AA60&gt;$CG$58,"+",IF(AA60=$CG$58,"+")))</f>
        <v>-</v>
      </c>
      <c r="AC59" s="100" t="str">
        <f ca="1">IF(AC58="","",IF(AC58&gt;$D58,"FOUT",MATCH(AC58,OFFSET(Punten!$A$6,MATCH($D58,Punten!$A$7:$A$112,0),1,1,11),1)-1))</f>
        <v/>
      </c>
      <c r="AD59" s="116" t="str">
        <f t="shared" ref="AD59" si="1338">IF(AC60&lt;$CG$58,"-",IF(AC60&gt;$CG$58,"+",IF(AC60=$CG$58,"+")))</f>
        <v>-</v>
      </c>
      <c r="AE59" s="100" t="str">
        <f ca="1">IF(AE58="","",IF(AE58&gt;$D58,"FOUT",MATCH(AE58,OFFSET(Punten!$A$6,MATCH($D58,Punten!$A$7:$A$112,0),1,1,11),1)-1))</f>
        <v/>
      </c>
      <c r="AF59" s="116" t="str">
        <f t="shared" ref="AF59" si="1339">IF(AE60&lt;$CG$58,"-",IF(AE60&gt;$CG$58,"+",IF(AE60=$CG$58,"+")))</f>
        <v>-</v>
      </c>
      <c r="AG59" s="100" t="str">
        <f ca="1">IF(AG58="","",IF(AG58&gt;$D58,"FOUT",MATCH(AG58,OFFSET(Punten!$A$6,MATCH($D58,Punten!$A$7:$A$112,0),1,1,11),1)-1))</f>
        <v/>
      </c>
      <c r="AH59" s="116" t="str">
        <f t="shared" ref="AH59" si="1340">IF(AG60&lt;$CG$58,"-",IF(AG60&gt;$CG$58,"+",IF(AG60=$CG$58,"+")))</f>
        <v>-</v>
      </c>
      <c r="AI59" s="100" t="str">
        <f ca="1">IF(AI58="","",IF(AI58&gt;$D58,"FOUT",MATCH(AI58,OFFSET(Punten!$A$6,MATCH($D58,Punten!$A$7:$A$112,0),1,1,11),1)-1))</f>
        <v/>
      </c>
      <c r="AJ59" s="116" t="str">
        <f t="shared" ref="AJ59" si="1341">IF(AI60&lt;$CG$58,"-",IF(AI60&gt;$CG$58,"+",IF(AI60=$CG$58,"+")))</f>
        <v>-</v>
      </c>
      <c r="AK59" s="100" t="str">
        <f ca="1">IF(AK58="","",IF(AK58&gt;$D58,"FOUT",MATCH(AK58,OFFSET(Punten!$A$6,MATCH($D58,Punten!$A$7:$A$112,0),1,1,11),1)-1))</f>
        <v/>
      </c>
      <c r="AL59" s="116" t="str">
        <f t="shared" ref="AL59" si="1342">IF(AK60&lt;$CG$58,"-",IF(AK60&gt;$CG$58,"+",IF(AK60=$CG$58,"+")))</f>
        <v>-</v>
      </c>
      <c r="AM59" s="126"/>
      <c r="AN59" s="127"/>
      <c r="AO59" s="100" t="str">
        <f ca="1">IF(AO58="","",IF(AO58&gt;$D58,"FOUT",MATCH(AO58,OFFSET(Punten!$A$6,MATCH($D58,Punten!$A$7:$A$112,0),1,1,11),1)-1))</f>
        <v/>
      </c>
      <c r="AP59" s="116" t="str">
        <f t="shared" ref="AP59" si="1343">IF(AO60&lt;$CG$58,"-",IF(AO60&gt;$CG$58,"+",IF(AO60=$CG$58,"+")))</f>
        <v>-</v>
      </c>
      <c r="AQ59" s="100" t="str">
        <f ca="1">IF(AQ58="","",IF(AQ58&gt;$D58,"FOUT",MATCH(AQ58,OFFSET(Punten!$A$6,MATCH($D58,Punten!$A$7:$A$112,0),1,1,11),1)-1))</f>
        <v/>
      </c>
      <c r="AR59" s="116" t="str">
        <f t="shared" ref="AR59" si="1344">IF(AQ60&lt;$CG$58,"-",IF(AQ60&gt;$CG$58,"+",IF(AQ60=$CG$58,"+")))</f>
        <v>-</v>
      </c>
      <c r="AS59" s="100" t="str">
        <f ca="1">IF(AS58="","",IF(AS58&gt;$D58,"FOUT",MATCH(AS58,OFFSET(Punten!$A$6,MATCH($D58,Punten!$A$7:$A$112,0),1,1,11),1)-1))</f>
        <v/>
      </c>
      <c r="AT59" s="116" t="str">
        <f t="shared" ref="AT59" si="1345">IF(AS60&lt;$CG$58,"-",IF(AS60&gt;$CG$58,"+",IF(AS60=$CG$58,"+")))</f>
        <v>-</v>
      </c>
      <c r="AU59" s="100" t="str">
        <f ca="1">IF(AU58="","",IF(AU58&gt;$D58,"FOUT",MATCH(AU58,OFFSET(Punten!$A$6,MATCH($D58,Punten!$A$7:$A$112,0),1,1,11),1)-1))</f>
        <v/>
      </c>
      <c r="AV59" s="116" t="str">
        <f t="shared" ref="AV59" si="1346">IF(AU60&lt;$CG$58,"-",IF(AU60&gt;$CG$58,"+",IF(AU60=$CG$58,"+")))</f>
        <v>-</v>
      </c>
      <c r="AW59" s="100" t="str">
        <f ca="1">IF(AW58="","",IF(AW58&gt;$D58,"FOUT",MATCH(AW58,OFFSET(Punten!$A$6,MATCH($D58,Punten!$A$7:$A$112,0),1,1,11),1)-1))</f>
        <v/>
      </c>
      <c r="AX59" s="116" t="str">
        <f t="shared" ref="AX59" si="1347">IF(AW60&lt;$CG$58,"-",IF(AW60&gt;$CG$58,"+",IF(AW60=$CG$58,"+")))</f>
        <v>-</v>
      </c>
      <c r="AY59" s="100" t="str">
        <f ca="1">IF(AY58="","",IF(AY58&gt;$D58,"FOUT",MATCH(AY58,OFFSET(Punten!$A$6,MATCH($D58,Punten!$A$7:$A$112,0),1,1,11),1)-1))</f>
        <v/>
      </c>
      <c r="AZ59" s="116" t="str">
        <f t="shared" ref="AZ59" si="1348">IF(AY60&lt;$CG$58,"-",IF(AY60&gt;$CG$58,"+",IF(AY60=$CG$58,"+")))</f>
        <v>-</v>
      </c>
      <c r="BA59" s="100" t="str">
        <f ca="1">IF(BA58="","",IF(BA58&gt;$D58,"FOUT",MATCH(BA58,OFFSET(Punten!$A$6,MATCH($D58,Punten!$A$7:$A$112,0),1,1,11),1)-1))</f>
        <v/>
      </c>
      <c r="BB59" s="116" t="str">
        <f t="shared" ref="BB59" si="1349">IF(BA60&lt;$CG$58,"-",IF(BA60&gt;$CG$58,"+",IF(BA60=$CG$58,"+")))</f>
        <v>-</v>
      </c>
      <c r="BC59" s="100" t="str">
        <f ca="1">IF(BC58="","",IF(BC58&gt;$D58,"FOUT",MATCH(BC58,OFFSET(Punten!$A$6,MATCH($D58,Punten!$A$7:$A$112,0),1,1,11),1)-1))</f>
        <v/>
      </c>
      <c r="BD59" s="116" t="str">
        <f t="shared" ref="BD59" si="1350">IF(BC60&lt;$CG$58,"-",IF(BC60&gt;$CG$58,"+",IF(BC60=$CG$58,"+")))</f>
        <v>-</v>
      </c>
      <c r="BE59" s="100" t="str">
        <f ca="1">IF(BE58="","",IF(BE58&gt;$D58,"FOUT",MATCH(BE58,OFFSET(Punten!$A$6,MATCH($D58,Punten!$A$7:$A$112,0),1,1,11),1)-1))</f>
        <v/>
      </c>
      <c r="BF59" s="116" t="str">
        <f t="shared" ref="BF59" si="1351">IF(BE60&lt;$CG$58,"-",IF(BE60&gt;$CG$58,"+",IF(BE60=$CG$58,"+")))</f>
        <v>-</v>
      </c>
      <c r="BG59" s="100" t="str">
        <f ca="1">IF(BG58="","",IF(BG58&gt;$D58,"FOUT",MATCH(BG58,OFFSET(Punten!$A$6,MATCH($D58,Punten!$A$7:$A$112,0),1,1,11),1)-1))</f>
        <v/>
      </c>
      <c r="BH59" s="116" t="str">
        <f t="shared" ref="BH59" si="1352">IF(BG60&lt;$CG$58,"-",IF(BG60&gt;$CG$58,"+",IF(BG60=$CG$58,"+")))</f>
        <v>-</v>
      </c>
      <c r="BI59" s="100" t="str">
        <f ca="1">IF(BI58="","",IF(BI58&gt;$D58,"FOUT",MATCH(BI58,OFFSET(Punten!$A$6,MATCH($D58,Punten!$A$7:$A$112,0),1,1,11),1)-1))</f>
        <v/>
      </c>
      <c r="BJ59" s="116" t="str">
        <f t="shared" ref="BJ59" si="1353">IF(BI60&lt;$CG$58,"-",IF(BI60&gt;$CG$58,"+",IF(BI60=$CG$58,"+")))</f>
        <v>-</v>
      </c>
      <c r="BK59" s="100" t="str">
        <f ca="1">IF(BK58="","",IF(BK58&gt;$D58,"FOUT",MATCH(BK58,OFFSET(Punten!$A$6,MATCH($D58,Punten!$A$7:$A$112,0),1,1,11),1)-1))</f>
        <v/>
      </c>
      <c r="BL59" s="116" t="str">
        <f t="shared" ref="BL59" si="1354">IF(BK60&lt;$CG$58,"-",IF(BK60&gt;$CG$58,"+",IF(BK60=$CG$58,"+")))</f>
        <v>-</v>
      </c>
      <c r="BM59" s="100" t="str">
        <f ca="1">IF(BM58="","",IF(BM58&gt;$D58,"FOUT",MATCH(BM58,OFFSET(Punten!$A$6,MATCH($D58,Punten!$A$7:$A$112,0),1,1,11),1)-1))</f>
        <v/>
      </c>
      <c r="BN59" s="116" t="str">
        <f t="shared" ref="BN59" si="1355">IF(BM60&lt;$CG$58,"-",IF(BM60&gt;$CG$58,"+",IF(BM60=$CG$58,"+")))</f>
        <v>-</v>
      </c>
      <c r="BO59" s="100" t="str">
        <f ca="1">IF(BO58="","",IF(BO58&gt;$D58,"FOUT",MATCH(BO58,OFFSET(Punten!$A$6,MATCH($D58,Punten!$A$7:$A$112,0),1,1,11),1)-1))</f>
        <v/>
      </c>
      <c r="BP59" s="116" t="str">
        <f t="shared" ref="BP59" si="1356">IF(BO60&lt;$CG$58,"-",IF(BO60&gt;$CG$58,"+",IF(BO60=$CG$58,"+")))</f>
        <v>-</v>
      </c>
      <c r="BQ59" s="100" t="str">
        <f ca="1">IF(BQ58="","",IF(BQ58&gt;$D58,"FOUT",MATCH(BQ58,OFFSET(Punten!$A$6,MATCH($D58,Punten!$A$7:$A$112,0),1,1,11),1)-1))</f>
        <v/>
      </c>
      <c r="BR59" s="116" t="str">
        <f t="shared" ref="BR59" si="1357">IF(BQ60&lt;$CG$58,"-",IF(BQ60&gt;$CG$58,"+",IF(BQ60=$CG$58,"+")))</f>
        <v>-</v>
      </c>
      <c r="BS59" s="100" t="str">
        <f ca="1">IF(BS58="","",IF(BS58&gt;$D58,"FOUT",MATCH(BS58,OFFSET(Punten!$A$6,MATCH($D58,Punten!$A$7:$A$112,0),1,1,11),1)-1))</f>
        <v/>
      </c>
      <c r="BT59" s="116" t="str">
        <f t="shared" ref="BT59" si="1358">IF(BS60&lt;$CG$58,"-",IF(BS60&gt;$CG$58,"+",IF(BS60=$CG$58,"+")))</f>
        <v>-</v>
      </c>
      <c r="BU59" s="100" t="str">
        <f ca="1">IF(BU58="","",IF(BU58&gt;$D58,"FOUT",MATCH(BU58,OFFSET(Punten!$A$6,MATCH($D58,Punten!$A$7:$A$112,0),1,1,11),1)-1))</f>
        <v/>
      </c>
      <c r="BV59" s="116" t="str">
        <f t="shared" ref="BV59" si="1359">IF(BU60&lt;$CG$58,"-",IF(BU60&gt;$CG$58,"+",IF(BU60=$CG$58,"+")))</f>
        <v>-</v>
      </c>
      <c r="BW59" s="100" t="str">
        <f ca="1">IF(BW58="","",IF(BW58&gt;$D58,"FOUT",MATCH(BW58,OFFSET(Punten!$A$6,MATCH($D58,Punten!$A$7:$A$112,0),1,1,11),1)-1))</f>
        <v/>
      </c>
      <c r="BX59" s="116" t="str">
        <f t="shared" ref="BX59" si="1360">IF(BW60&lt;$CG$58,"-",IF(BW60&gt;$CG$58,"+",IF(BW60=$CG$58,"+")))</f>
        <v>-</v>
      </c>
      <c r="BY59" s="80"/>
      <c r="BZ59" s="149"/>
      <c r="CA59" s="150"/>
      <c r="CB59" s="152"/>
      <c r="CC59" s="152"/>
      <c r="CD59" s="152"/>
      <c r="CE59" s="160"/>
      <c r="CF59" s="152"/>
      <c r="CG59" s="160"/>
      <c r="CH59" s="167"/>
      <c r="CI59" s="158"/>
      <c r="CJ59" s="80"/>
      <c r="CK59" s="80"/>
      <c r="CL59" s="80"/>
      <c r="CM59" s="80"/>
      <c r="CN59" s="80"/>
      <c r="CO59" s="80"/>
      <c r="CP59" s="80"/>
      <c r="CQ59" s="80"/>
      <c r="CR59" s="80"/>
      <c r="CS59" s="80"/>
      <c r="CT59" s="80"/>
      <c r="CU59" s="80"/>
      <c r="CV59" s="80"/>
      <c r="CW59" s="80"/>
      <c r="CX59" s="80"/>
      <c r="CY59" s="80"/>
      <c r="CZ59" s="80"/>
      <c r="DA59" s="80"/>
      <c r="DB59" s="80"/>
    </row>
    <row r="60" spans="1:106" ht="13.5" customHeight="1">
      <c r="A60" s="79"/>
      <c r="B60" s="147"/>
      <c r="C60" s="148"/>
      <c r="D60" s="93" t="str">
        <f>IF(B58=0," ",VLOOKUP(B58,Spelers!$I$30:$S$66,7,FALSE))</f>
        <v xml:space="preserve"> </v>
      </c>
      <c r="E60" s="89" t="str">
        <f t="shared" ref="E60" si="1361">IF(F58=0," ",AVERAGE(E58/F58))</f>
        <v xml:space="preserve"> </v>
      </c>
      <c r="F60" s="90"/>
      <c r="G60" s="89" t="str">
        <f t="shared" ref="G60" si="1362">IF(H58=0," ",AVERAGE(G58/H58))</f>
        <v xml:space="preserve"> </v>
      </c>
      <c r="H60" s="90"/>
      <c r="I60" s="89" t="str">
        <f t="shared" ref="I60" si="1363">IF(J58=0," ",AVERAGE(I58/J58))</f>
        <v xml:space="preserve"> </v>
      </c>
      <c r="J60" s="90"/>
      <c r="K60" s="89" t="str">
        <f t="shared" ref="K60" si="1364">IF(L58=0," ",AVERAGE(K58/L58))</f>
        <v xml:space="preserve"> </v>
      </c>
      <c r="L60" s="90"/>
      <c r="M60" s="89" t="str">
        <f t="shared" ref="M60" si="1365">IF(N58=0," ",AVERAGE(M58/N58))</f>
        <v xml:space="preserve"> </v>
      </c>
      <c r="N60" s="90"/>
      <c r="O60" s="89" t="str">
        <f t="shared" ref="O60" si="1366">IF(P58=0," ",AVERAGE(O58/P58))</f>
        <v xml:space="preserve"> </v>
      </c>
      <c r="P60" s="90"/>
      <c r="Q60" s="89" t="str">
        <f t="shared" ref="Q60" si="1367">IF(R58=0," ",AVERAGE(Q58/R58))</f>
        <v xml:space="preserve"> </v>
      </c>
      <c r="R60" s="90"/>
      <c r="S60" s="89" t="str">
        <f t="shared" ref="S60" si="1368">IF(T58=0," ",AVERAGE(S58/T58))</f>
        <v xml:space="preserve"> </v>
      </c>
      <c r="T60" s="90"/>
      <c r="U60" s="89" t="str">
        <f t="shared" ref="U60" si="1369">IF(V58=0," ",AVERAGE(U58/V58))</f>
        <v xml:space="preserve"> </v>
      </c>
      <c r="V60" s="90"/>
      <c r="W60" s="89" t="str">
        <f t="shared" ref="W60" si="1370">IF(X58=0," ",AVERAGE(W58/X58))</f>
        <v xml:space="preserve"> </v>
      </c>
      <c r="X60" s="90"/>
      <c r="Y60" s="89" t="str">
        <f t="shared" ref="Y60" si="1371">IF(Z58=0," ",AVERAGE(Y58/Z58))</f>
        <v xml:space="preserve"> </v>
      </c>
      <c r="Z60" s="90"/>
      <c r="AA60" s="89" t="str">
        <f t="shared" ref="AA60" si="1372">IF(AB58=0," ",AVERAGE(AA58/AB58))</f>
        <v xml:space="preserve"> </v>
      </c>
      <c r="AB60" s="90"/>
      <c r="AC60" s="89" t="str">
        <f t="shared" ref="AC60" si="1373">IF(AD58=0," ",AVERAGE(AC58/AD58))</f>
        <v xml:space="preserve"> </v>
      </c>
      <c r="AD60" s="90"/>
      <c r="AE60" s="89" t="str">
        <f t="shared" ref="AE60" si="1374">IF(AF58=0," ",AVERAGE(AE58/AF58))</f>
        <v xml:space="preserve"> </v>
      </c>
      <c r="AF60" s="90"/>
      <c r="AG60" s="89" t="str">
        <f t="shared" ref="AG60" si="1375">IF(AH58=0," ",AVERAGE(AG58/AH58))</f>
        <v xml:space="preserve"> </v>
      </c>
      <c r="AH60" s="90"/>
      <c r="AI60" s="89" t="str">
        <f t="shared" ref="AI60" si="1376">IF(AJ58=0," ",AVERAGE(AI58/AJ58))</f>
        <v xml:space="preserve"> </v>
      </c>
      <c r="AJ60" s="90"/>
      <c r="AK60" s="89" t="str">
        <f t="shared" ref="AK60" si="1377">IF(AL58=0," ",AVERAGE(AK58/AL58))</f>
        <v xml:space="preserve"> </v>
      </c>
      <c r="AL60" s="90"/>
      <c r="AM60" s="128"/>
      <c r="AN60" s="129"/>
      <c r="AO60" s="89" t="str">
        <f t="shared" ref="AO60" si="1378">IF(AP58=0," ",AVERAGE(AO58/AP58))</f>
        <v xml:space="preserve"> </v>
      </c>
      <c r="AP60" s="90"/>
      <c r="AQ60" s="89" t="str">
        <f t="shared" ref="AQ60" si="1379">IF(AR58=0," ",AVERAGE(AQ58/AR58))</f>
        <v xml:space="preserve"> </v>
      </c>
      <c r="AR60" s="90"/>
      <c r="AS60" s="89" t="str">
        <f t="shared" ref="AS60" si="1380">IF(AT58=0," ",AVERAGE(AS58/AT58))</f>
        <v xml:space="preserve"> </v>
      </c>
      <c r="AT60" s="90"/>
      <c r="AU60" s="89" t="str">
        <f t="shared" ref="AU60" si="1381">IF(AV58=0," ",AVERAGE(AU58/AV58))</f>
        <v xml:space="preserve"> </v>
      </c>
      <c r="AV60" s="90"/>
      <c r="AW60" s="89" t="str">
        <f t="shared" ref="AW60" si="1382">IF(AX58=0," ",AVERAGE(AW58/AX58))</f>
        <v xml:space="preserve"> </v>
      </c>
      <c r="AX60" s="90"/>
      <c r="AY60" s="89" t="str">
        <f t="shared" ref="AY60" si="1383">IF(AZ58=0," ",AVERAGE(AY58/AZ58))</f>
        <v xml:space="preserve"> </v>
      </c>
      <c r="AZ60" s="90"/>
      <c r="BA60" s="89" t="str">
        <f t="shared" ref="BA60" si="1384">IF(BB58=0," ",AVERAGE(BA58/BB58))</f>
        <v xml:space="preserve"> </v>
      </c>
      <c r="BB60" s="90"/>
      <c r="BC60" s="89" t="str">
        <f t="shared" ref="BC60" si="1385">IF(BD58=0," ",AVERAGE(BC58/BD58))</f>
        <v xml:space="preserve"> </v>
      </c>
      <c r="BD60" s="90"/>
      <c r="BE60" s="89" t="str">
        <f t="shared" ref="BE60" si="1386">IF(BF58=0," ",AVERAGE(BE58/BF58))</f>
        <v xml:space="preserve"> </v>
      </c>
      <c r="BF60" s="90"/>
      <c r="BG60" s="89" t="str">
        <f t="shared" ref="BG60" si="1387">IF(BH58=0," ",AVERAGE(BG58/BH58))</f>
        <v xml:space="preserve"> </v>
      </c>
      <c r="BH60" s="90"/>
      <c r="BI60" s="89" t="str">
        <f t="shared" ref="BI60" si="1388">IF(BJ58=0," ",AVERAGE(BI58/BJ58))</f>
        <v xml:space="preserve"> </v>
      </c>
      <c r="BJ60" s="90"/>
      <c r="BK60" s="89" t="str">
        <f t="shared" ref="BK60" si="1389">IF(BL58=0," ",AVERAGE(BK58/BL58))</f>
        <v xml:space="preserve"> </v>
      </c>
      <c r="BL60" s="90"/>
      <c r="BM60" s="89" t="str">
        <f t="shared" ref="BM60" si="1390">IF(BN58=0," ",AVERAGE(BM58/BN58))</f>
        <v xml:space="preserve"> </v>
      </c>
      <c r="BN60" s="90"/>
      <c r="BO60" s="89" t="str">
        <f t="shared" ref="BO60" si="1391">IF(BP58=0," ",AVERAGE(BO58/BP58))</f>
        <v xml:space="preserve"> </v>
      </c>
      <c r="BP60" s="90"/>
      <c r="BQ60" s="89" t="str">
        <f t="shared" ref="BQ60" si="1392">IF(BR58=0," ",AVERAGE(BQ58/BR58))</f>
        <v xml:space="preserve"> </v>
      </c>
      <c r="BR60" s="90"/>
      <c r="BS60" s="89" t="str">
        <f t="shared" ref="BS60" si="1393">IF(BT58=0," ",AVERAGE(BS58/BT58))</f>
        <v xml:space="preserve"> </v>
      </c>
      <c r="BT60" s="90"/>
      <c r="BU60" s="89" t="str">
        <f t="shared" ref="BU60" si="1394">IF(BV58=0," ",AVERAGE(BU58/BV58))</f>
        <v xml:space="preserve"> </v>
      </c>
      <c r="BV60" s="90"/>
      <c r="BW60" s="89" t="str">
        <f t="shared" ref="BW60" si="1395">IF(BX58=0," ",AVERAGE(BW58/BX58))</f>
        <v xml:space="preserve"> </v>
      </c>
      <c r="BX60" s="90"/>
      <c r="BY60" s="80"/>
      <c r="BZ60" s="149"/>
      <c r="CA60" s="150"/>
      <c r="CB60" s="153"/>
      <c r="CC60" s="153"/>
      <c r="CD60" s="153"/>
      <c r="CE60" s="161"/>
      <c r="CF60" s="153"/>
      <c r="CG60" s="161"/>
      <c r="CH60" s="168"/>
      <c r="CI60" s="158"/>
      <c r="CJ60" s="80"/>
      <c r="CK60" s="80"/>
      <c r="CL60" s="80"/>
      <c r="CM60" s="80"/>
      <c r="CN60" s="80"/>
      <c r="CO60" s="80"/>
      <c r="CP60" s="80"/>
      <c r="CQ60" s="80"/>
      <c r="CR60" s="80"/>
      <c r="CS60" s="80"/>
      <c r="CT60" s="80"/>
      <c r="CU60" s="80"/>
      <c r="CV60" s="80"/>
      <c r="CW60" s="80"/>
      <c r="CX60" s="80"/>
      <c r="CY60" s="80"/>
      <c r="CZ60" s="80"/>
      <c r="DA60" s="80"/>
      <c r="DB60" s="80"/>
    </row>
    <row r="61" spans="1:106" ht="13.5" customHeight="1">
      <c r="A61" s="79"/>
      <c r="B61" s="143"/>
      <c r="C61" s="144"/>
      <c r="D61" s="118" t="str">
        <f>IF(B61=0,"",VLOOKUP(B61,Spelers!$I$30:$S$66,10,FALSE))</f>
        <v/>
      </c>
      <c r="E61" s="87"/>
      <c r="F61" s="88"/>
      <c r="G61" s="87"/>
      <c r="H61" s="88"/>
      <c r="I61" s="87"/>
      <c r="J61" s="88"/>
      <c r="K61" s="87"/>
      <c r="L61" s="88"/>
      <c r="M61" s="87"/>
      <c r="N61" s="88"/>
      <c r="O61" s="87"/>
      <c r="P61" s="88"/>
      <c r="Q61" s="87"/>
      <c r="R61" s="88"/>
      <c r="S61" s="87"/>
      <c r="T61" s="88"/>
      <c r="U61" s="87"/>
      <c r="V61" s="88"/>
      <c r="W61" s="87"/>
      <c r="X61" s="88"/>
      <c r="Y61" s="87"/>
      <c r="Z61" s="88"/>
      <c r="AA61" s="87"/>
      <c r="AB61" s="88"/>
      <c r="AC61" s="87"/>
      <c r="AD61" s="88"/>
      <c r="AE61" s="87"/>
      <c r="AF61" s="88"/>
      <c r="AG61" s="87"/>
      <c r="AH61" s="88"/>
      <c r="AI61" s="87"/>
      <c r="AJ61" s="88"/>
      <c r="AK61" s="87"/>
      <c r="AL61" s="88"/>
      <c r="AM61" s="87"/>
      <c r="AN61" s="88"/>
      <c r="AO61" s="124"/>
      <c r="AP61" s="125"/>
      <c r="AQ61" s="87"/>
      <c r="AR61" s="88"/>
      <c r="AS61" s="87"/>
      <c r="AT61" s="88"/>
      <c r="AU61" s="87"/>
      <c r="AV61" s="88"/>
      <c r="AW61" s="87"/>
      <c r="AX61" s="88"/>
      <c r="AY61" s="87"/>
      <c r="AZ61" s="88"/>
      <c r="BA61" s="87"/>
      <c r="BB61" s="88"/>
      <c r="BC61" s="87"/>
      <c r="BD61" s="88"/>
      <c r="BE61" s="87"/>
      <c r="BF61" s="88"/>
      <c r="BG61" s="87"/>
      <c r="BH61" s="88"/>
      <c r="BI61" s="87"/>
      <c r="BJ61" s="88"/>
      <c r="BK61" s="87"/>
      <c r="BL61" s="88"/>
      <c r="BM61" s="87"/>
      <c r="BN61" s="88"/>
      <c r="BO61" s="87"/>
      <c r="BP61" s="88"/>
      <c r="BQ61" s="87"/>
      <c r="BR61" s="88"/>
      <c r="BS61" s="87"/>
      <c r="BT61" s="88"/>
      <c r="BU61" s="87"/>
      <c r="BV61" s="88"/>
      <c r="BW61" s="87"/>
      <c r="BX61" s="88"/>
      <c r="BY61" s="80"/>
      <c r="BZ61" s="149">
        <f t="shared" ref="BZ61" ca="1" si="1396">CI61</f>
        <v>5.00061</v>
      </c>
      <c r="CA61" s="150">
        <f t="shared" ref="CA61" si="1397">B61</f>
        <v>0</v>
      </c>
      <c r="CB61" s="151">
        <f t="shared" ref="CB61" si="1398">COUNT(E61,G61,I61,K61,M61,O61,Q61,S61,U61,W61,Y61,AA61,AC61,AE61,AG61,AI61,AK61,AM61,AO61,AQ61,AS61,AU61,AW61,AY61,BA61,BC61,BE61,BG61,BI61,BK61,BM61,BO61,BQ61,BS61,BU61,BW61)</f>
        <v>0</v>
      </c>
      <c r="CC61" s="151">
        <f t="shared" ref="CC61" si="1399">SUM(E61,G61,I61,K61,M61,O61,Q61,S61,U61,W61,Y61,AA61,AC61,AE61,AG61,AI61,AK61,AM61,AO61,AQ61,AS61,AU61,AW61,AY61,BA61,BC61,BE61,BG61,BI61,BK61,BM61,BO61,BQ61,BS61,BU61,BW61)</f>
        <v>0</v>
      </c>
      <c r="CD61" s="151">
        <f t="shared" ref="CD61" si="1400">SUM(F61,H61,J61,L61,N61,P61,R61,T61,V61,X61,Z61,AB61,AD61,AF61,AH61,AJ61,AL61,AN61,AP61,AR61,AT61,AV61,AX61,AZ61,BB61,BD61,BF61,BH61,BJ61,BL61,BN61,BP61,BR61,BT61,BV61,BX61)</f>
        <v>0</v>
      </c>
      <c r="CE61" s="159" t="str">
        <f t="shared" ref="CE61" si="1401">IF(CD61=0,"0",AVERAGE(CC61/CD61))</f>
        <v>0</v>
      </c>
      <c r="CF61" s="151">
        <f t="shared" ref="CF61" si="1402">MAX(F63,H63,J63,L63,N63,P63,R63,T63,V63,X63,Z63,AB63,AD63,AF63,AH63,AJ63,AL63,AN63,AP63,AR63,AT63,AV63,AX63,AZ63,BB63,BD63,BF63,BH63,BJ63,BL63,BN63,BP63,BR63,BT63,BV63,BX63)</f>
        <v>0</v>
      </c>
      <c r="CG61" s="159" t="str">
        <f>IF(B61=0,"10",VLOOKUP(B61,Spelers!$I$30:$S$66,7,FALSE))</f>
        <v>10</v>
      </c>
      <c r="CH61" s="166">
        <f t="shared" ref="CH61" ca="1" si="1403">SUM(E62,G62,I62,K62,M62,O62,Q62,S62,U62,W62,Y62,AA62,AC62,AE62,AG62,AI62,AK62,AM62,AO62,AQ62,AS62,AU62,AW62,AY62,BA62,BC62,BE62,BG62,BI62,BK62,BM62,BO62,BQ62,BS62,BU62,BW62)</f>
        <v>0</v>
      </c>
      <c r="CI61" s="158">
        <f t="shared" ref="CI61" ca="1" si="1404">IF(ISNUMBER(CH61),RANK(CH61,$CH$7:$CH$114)+0.00001*ROW())</f>
        <v>5.00061</v>
      </c>
      <c r="CJ61" s="80"/>
      <c r="CK61" s="80"/>
      <c r="CL61" s="80"/>
      <c r="CM61" s="80"/>
      <c r="CN61" s="80"/>
      <c r="CO61" s="80"/>
      <c r="CP61" s="80"/>
      <c r="CQ61" s="80"/>
      <c r="CR61" s="80"/>
      <c r="CS61" s="80"/>
      <c r="CT61" s="80"/>
      <c r="CU61" s="80"/>
      <c r="CV61" s="80"/>
      <c r="CW61" s="80"/>
      <c r="CX61" s="80"/>
      <c r="CY61" s="80"/>
      <c r="CZ61" s="80"/>
      <c r="DA61" s="80"/>
      <c r="DB61" s="80"/>
    </row>
    <row r="62" spans="1:106" ht="13.5" customHeight="1">
      <c r="A62" s="84">
        <v>19</v>
      </c>
      <c r="B62" s="145"/>
      <c r="C62" s="146"/>
      <c r="D62" s="118"/>
      <c r="E62" s="100" t="str">
        <f ca="1">IF(E61="","",IF(E61&gt;$D61,"FOUT",MATCH(E61,OFFSET(Punten!$A$6,MATCH($D61,Punten!$A$7:$A$112,0),1,1,11),1)-1))</f>
        <v/>
      </c>
      <c r="F62" s="116" t="str">
        <f>IF(E63&lt;$CG$61,"-",IF(E63&gt;$CG$61,"+",IF(E63=$CG$61,"+")))</f>
        <v>-</v>
      </c>
      <c r="G62" s="100" t="str">
        <f ca="1">IF(G61="","",IF(G61&gt;$D61,"FOUT",MATCH(G61,OFFSET(Punten!$A$6,MATCH($D61,Punten!$A$7:$A$112,0),1,1,11),1)-1))</f>
        <v/>
      </c>
      <c r="H62" s="116" t="str">
        <f t="shared" ref="H62" si="1405">IF(G63&lt;$CG$61,"-",IF(G63&gt;$CG$61,"+",IF(G63=$CG$61,"+")))</f>
        <v>-</v>
      </c>
      <c r="I62" s="100" t="str">
        <f ca="1">IF(I61="","",IF(I61&gt;$D61,"FOUT",MATCH(I61,OFFSET(Punten!$A$6,MATCH($D61,Punten!$A$7:$A$112,0),1,1,11),1)-1))</f>
        <v/>
      </c>
      <c r="J62" s="116" t="str">
        <f t="shared" ref="J62" si="1406">IF(I63&lt;$CG$61,"-",IF(I63&gt;$CG$61,"+",IF(I63=$CG$61,"+")))</f>
        <v>-</v>
      </c>
      <c r="K62" s="100" t="str">
        <f ca="1">IF(K61="","",IF(K61&gt;$D61,"FOUT",MATCH(K61,OFFSET(Punten!$A$6,MATCH($D61,Punten!$A$7:$A$112,0),1,1,11),1)-1))</f>
        <v/>
      </c>
      <c r="L62" s="116" t="str">
        <f t="shared" ref="L62" si="1407">IF(K63&lt;$CG$61,"-",IF(K63&gt;$CG$61,"+",IF(K63=$CG$61,"+")))</f>
        <v>-</v>
      </c>
      <c r="M62" s="100" t="str">
        <f ca="1">IF(M61="","",IF(M61&gt;$D61,"FOUT",MATCH(M61,OFFSET(Punten!$A$6,MATCH($D61,Punten!$A$7:$A$112,0),1,1,11),1)-1))</f>
        <v/>
      </c>
      <c r="N62" s="116" t="str">
        <f t="shared" ref="N62" si="1408">IF(M63&lt;$CG$61,"-",IF(M63&gt;$CG$61,"+",IF(M63=$CG$61,"+")))</f>
        <v>-</v>
      </c>
      <c r="O62" s="100" t="str">
        <f ca="1">IF(O61="","",IF(O61&gt;$D61,"FOUT",MATCH(O61,OFFSET(Punten!$A$6,MATCH($D61,Punten!$A$7:$A$112,0),1,1,11),1)-1))</f>
        <v/>
      </c>
      <c r="P62" s="116" t="str">
        <f t="shared" ref="P62" si="1409">IF(O63&lt;$CG$61,"-",IF(O63&gt;$CG$61,"+",IF(O63=$CG$61,"+")))</f>
        <v>-</v>
      </c>
      <c r="Q62" s="100" t="str">
        <f ca="1">IF(Q61="","",IF(Q61&gt;$D61,"FOUT",MATCH(Q61,OFFSET(Punten!$A$6,MATCH($D61,Punten!$A$7:$A$112,0),1,1,11),1)-1))</f>
        <v/>
      </c>
      <c r="R62" s="116" t="str">
        <f t="shared" ref="R62" si="1410">IF(Q63&lt;$CG$61,"-",IF(Q63&gt;$CG$61,"+",IF(Q63=$CG$61,"+")))</f>
        <v>-</v>
      </c>
      <c r="S62" s="100" t="str">
        <f ca="1">IF(S61="","",IF(S61&gt;$D61,"FOUT",MATCH(S61,OFFSET(Punten!$A$6,MATCH($D61,Punten!$A$7:$A$112,0),1,1,11),1)-1))</f>
        <v/>
      </c>
      <c r="T62" s="116" t="str">
        <f t="shared" ref="T62" si="1411">IF(S63&lt;$CG$61,"-",IF(S63&gt;$CG$61,"+",IF(S63=$CG$61,"+")))</f>
        <v>-</v>
      </c>
      <c r="U62" s="100" t="str">
        <f ca="1">IF(U61="","",IF(U61&gt;$D61,"FOUT",MATCH(U61,OFFSET(Punten!$A$6,MATCH($D61,Punten!$A$7:$A$112,0),1,1,11),1)-1))</f>
        <v/>
      </c>
      <c r="V62" s="116" t="str">
        <f t="shared" ref="V62" si="1412">IF(U63&lt;$CG$61,"-",IF(U63&gt;$CG$61,"+",IF(U63=$CG$61,"+")))</f>
        <v>-</v>
      </c>
      <c r="W62" s="100" t="str">
        <f ca="1">IF(W61="","",IF(W61&gt;$D61,"FOUT",MATCH(W61,OFFSET(Punten!$A$6,MATCH($D61,Punten!$A$7:$A$112,0),1,1,11),1)-1))</f>
        <v/>
      </c>
      <c r="X62" s="116" t="str">
        <f t="shared" ref="X62" si="1413">IF(W63&lt;$CG$61,"-",IF(W63&gt;$CG$61,"+",IF(W63=$CG$61,"+")))</f>
        <v>-</v>
      </c>
      <c r="Y62" s="100" t="str">
        <f ca="1">IF(Y61="","",IF(Y61&gt;$D61,"FOUT",MATCH(Y61,OFFSET(Punten!$A$6,MATCH($D61,Punten!$A$7:$A$112,0),1,1,11),1)-1))</f>
        <v/>
      </c>
      <c r="Z62" s="116" t="str">
        <f t="shared" ref="Z62" si="1414">IF(Y63&lt;$CG$61,"-",IF(Y63&gt;$CG$61,"+",IF(Y63=$CG$61,"+")))</f>
        <v>-</v>
      </c>
      <c r="AA62" s="100" t="str">
        <f ca="1">IF(AA61="","",IF(AA61&gt;$D61,"FOUT",MATCH(AA61,OFFSET(Punten!$A$6,MATCH($D61,Punten!$A$7:$A$112,0),1,1,11),1)-1))</f>
        <v/>
      </c>
      <c r="AB62" s="116" t="str">
        <f t="shared" ref="AB62" si="1415">IF(AA63&lt;$CG$61,"-",IF(AA63&gt;$CG$61,"+",IF(AA63=$CG$61,"+")))</f>
        <v>-</v>
      </c>
      <c r="AC62" s="100" t="str">
        <f ca="1">IF(AC61="","",IF(AC61&gt;$D61,"FOUT",MATCH(AC61,OFFSET(Punten!$A$6,MATCH($D61,Punten!$A$7:$A$112,0),1,1,11),1)-1))</f>
        <v/>
      </c>
      <c r="AD62" s="116" t="str">
        <f t="shared" ref="AD62" si="1416">IF(AC63&lt;$CG$61,"-",IF(AC63&gt;$CG$61,"+",IF(AC63=$CG$61,"+")))</f>
        <v>-</v>
      </c>
      <c r="AE62" s="100" t="str">
        <f ca="1">IF(AE61="","",IF(AE61&gt;$D61,"FOUT",MATCH(AE61,OFFSET(Punten!$A$6,MATCH($D61,Punten!$A$7:$A$112,0),1,1,11),1)-1))</f>
        <v/>
      </c>
      <c r="AF62" s="116" t="str">
        <f t="shared" ref="AF62" si="1417">IF(AE63&lt;$CG$61,"-",IF(AE63&gt;$CG$61,"+",IF(AE63=$CG$61,"+")))</f>
        <v>-</v>
      </c>
      <c r="AG62" s="100" t="str">
        <f ca="1">IF(AG61="","",IF(AG61&gt;$D61,"FOUT",MATCH(AG61,OFFSET(Punten!$A$6,MATCH($D61,Punten!$A$7:$A$112,0),1,1,11),1)-1))</f>
        <v/>
      </c>
      <c r="AH62" s="116" t="str">
        <f t="shared" ref="AH62" si="1418">IF(AG63&lt;$CG$61,"-",IF(AG63&gt;$CG$61,"+",IF(AG63=$CG$61,"+")))</f>
        <v>-</v>
      </c>
      <c r="AI62" s="100" t="str">
        <f ca="1">IF(AI61="","",IF(AI61&gt;$D61,"FOUT",MATCH(AI61,OFFSET(Punten!$A$6,MATCH($D61,Punten!$A$7:$A$112,0),1,1,11),1)-1))</f>
        <v/>
      </c>
      <c r="AJ62" s="116" t="str">
        <f t="shared" ref="AJ62" si="1419">IF(AI63&lt;$CG$61,"-",IF(AI63&gt;$CG$61,"+",IF(AI63=$CG$61,"+")))</f>
        <v>-</v>
      </c>
      <c r="AK62" s="100" t="str">
        <f ca="1">IF(AK61="","",IF(AK61&gt;$D61,"FOUT",MATCH(AK61,OFFSET(Punten!$A$6,MATCH($D61,Punten!$A$7:$A$112,0),1,1,11),1)-1))</f>
        <v/>
      </c>
      <c r="AL62" s="116" t="str">
        <f t="shared" ref="AL62" si="1420">IF(AK63&lt;$CG$61,"-",IF(AK63&gt;$CG$61,"+",IF(AK63=$CG$61,"+")))</f>
        <v>-</v>
      </c>
      <c r="AM62" s="100" t="str">
        <f ca="1">IF(AM61="","",IF(AM61&gt;$D61,"FOUT",MATCH(AM61,OFFSET(Punten!$A$6,MATCH($D61,Punten!$A$7:$A$112,0),1,1,11),1)-1))</f>
        <v/>
      </c>
      <c r="AN62" s="116" t="str">
        <f t="shared" ref="AN62" si="1421">IF(AM63&lt;$CG$61,"-",IF(AM63&gt;$CG$61,"+",IF(AM63=$CG$61,"+")))</f>
        <v>-</v>
      </c>
      <c r="AO62" s="126"/>
      <c r="AP62" s="127"/>
      <c r="AQ62" s="100" t="str">
        <f ca="1">IF(AQ61="","",IF(AQ61&gt;$D61,"FOUT",MATCH(AQ61,OFFSET(Punten!$A$6,MATCH($D61,Punten!$A$7:$A$112,0),1,1,11),1)-1))</f>
        <v/>
      </c>
      <c r="AR62" s="116" t="str">
        <f t="shared" ref="AR62" si="1422">IF(AQ63&lt;$CG$61,"-",IF(AQ63&gt;$CG$61,"+",IF(AQ63=$CG$61,"+")))</f>
        <v>-</v>
      </c>
      <c r="AS62" s="100" t="str">
        <f ca="1">IF(AS61="","",IF(AS61&gt;$D61,"FOUT",MATCH(AS61,OFFSET(Punten!$A$6,MATCH($D61,Punten!$A$7:$A$112,0),1,1,11),1)-1))</f>
        <v/>
      </c>
      <c r="AT62" s="116" t="str">
        <f t="shared" ref="AT62" si="1423">IF(AS63&lt;$CG$61,"-",IF(AS63&gt;$CG$61,"+",IF(AS63=$CG$61,"+")))</f>
        <v>-</v>
      </c>
      <c r="AU62" s="100" t="str">
        <f ca="1">IF(AU61="","",IF(AU61&gt;$D61,"FOUT",MATCH(AU61,OFFSET(Punten!$A$6,MATCH($D61,Punten!$A$7:$A$112,0),1,1,11),1)-1))</f>
        <v/>
      </c>
      <c r="AV62" s="116" t="str">
        <f t="shared" ref="AV62" si="1424">IF(AU63&lt;$CG$61,"-",IF(AU63&gt;$CG$61,"+",IF(AU63=$CG$61,"+")))</f>
        <v>-</v>
      </c>
      <c r="AW62" s="100" t="str">
        <f ca="1">IF(AW61="","",IF(AW61&gt;$D61,"FOUT",MATCH(AW61,OFFSET(Punten!$A$6,MATCH($D61,Punten!$A$7:$A$112,0),1,1,11),1)-1))</f>
        <v/>
      </c>
      <c r="AX62" s="116" t="str">
        <f t="shared" ref="AX62" si="1425">IF(AW63&lt;$CG$61,"-",IF(AW63&gt;$CG$61,"+",IF(AW63=$CG$61,"+")))</f>
        <v>-</v>
      </c>
      <c r="AY62" s="100" t="str">
        <f ca="1">IF(AY61="","",IF(AY61&gt;$D61,"FOUT",MATCH(AY61,OFFSET(Punten!$A$6,MATCH($D61,Punten!$A$7:$A$112,0),1,1,11),1)-1))</f>
        <v/>
      </c>
      <c r="AZ62" s="116" t="str">
        <f t="shared" ref="AZ62" si="1426">IF(AY63&lt;$CG$61,"-",IF(AY63&gt;$CG$61,"+",IF(AY63=$CG$61,"+")))</f>
        <v>-</v>
      </c>
      <c r="BA62" s="100" t="str">
        <f ca="1">IF(BA61="","",IF(BA61&gt;$D61,"FOUT",MATCH(BA61,OFFSET(Punten!$A$6,MATCH($D61,Punten!$A$7:$A$112,0),1,1,11),1)-1))</f>
        <v/>
      </c>
      <c r="BB62" s="116" t="str">
        <f t="shared" ref="BB62" si="1427">IF(BA63&lt;$CG$61,"-",IF(BA63&gt;$CG$61,"+",IF(BA63=$CG$61,"+")))</f>
        <v>-</v>
      </c>
      <c r="BC62" s="100" t="str">
        <f ca="1">IF(BC61="","",IF(BC61&gt;$D61,"FOUT",MATCH(BC61,OFFSET(Punten!$A$6,MATCH($D61,Punten!$A$7:$A$112,0),1,1,11),1)-1))</f>
        <v/>
      </c>
      <c r="BD62" s="116" t="str">
        <f t="shared" ref="BD62" si="1428">IF(BC63&lt;$CG$61,"-",IF(BC63&gt;$CG$61,"+",IF(BC63=$CG$61,"+")))</f>
        <v>-</v>
      </c>
      <c r="BE62" s="100" t="str">
        <f ca="1">IF(BE61="","",IF(BE61&gt;$D61,"FOUT",MATCH(BE61,OFFSET(Punten!$A$6,MATCH($D61,Punten!$A$7:$A$112,0),1,1,11),1)-1))</f>
        <v/>
      </c>
      <c r="BF62" s="116" t="str">
        <f t="shared" ref="BF62" si="1429">IF(BE63&lt;$CG$61,"-",IF(BE63&gt;$CG$61,"+",IF(BE63=$CG$61,"+")))</f>
        <v>-</v>
      </c>
      <c r="BG62" s="100" t="str">
        <f ca="1">IF(BG61="","",IF(BG61&gt;$D61,"FOUT",MATCH(BG61,OFFSET(Punten!$A$6,MATCH($D61,Punten!$A$7:$A$112,0),1,1,11),1)-1))</f>
        <v/>
      </c>
      <c r="BH62" s="116" t="str">
        <f t="shared" ref="BH62" si="1430">IF(BG63&lt;$CG$61,"-",IF(BG63&gt;$CG$61,"+",IF(BG63=$CG$61,"+")))</f>
        <v>-</v>
      </c>
      <c r="BI62" s="100" t="str">
        <f ca="1">IF(BI61="","",IF(BI61&gt;$D61,"FOUT",MATCH(BI61,OFFSET(Punten!$A$6,MATCH($D61,Punten!$A$7:$A$112,0),1,1,11),1)-1))</f>
        <v/>
      </c>
      <c r="BJ62" s="116" t="str">
        <f t="shared" ref="BJ62" si="1431">IF(BI63&lt;$CG$61,"-",IF(BI63&gt;$CG$61,"+",IF(BI63=$CG$61,"+")))</f>
        <v>-</v>
      </c>
      <c r="BK62" s="100" t="str">
        <f ca="1">IF(BK61="","",IF(BK61&gt;$D61,"FOUT",MATCH(BK61,OFFSET(Punten!$A$6,MATCH($D61,Punten!$A$7:$A$112,0),1,1,11),1)-1))</f>
        <v/>
      </c>
      <c r="BL62" s="116" t="str">
        <f t="shared" ref="BL62" si="1432">IF(BK63&lt;$CG$61,"-",IF(BK63&gt;$CG$61,"+",IF(BK63=$CG$61,"+")))</f>
        <v>-</v>
      </c>
      <c r="BM62" s="100" t="str">
        <f ca="1">IF(BM61="","",IF(BM61&gt;$D61,"FOUT",MATCH(BM61,OFFSET(Punten!$A$6,MATCH($D61,Punten!$A$7:$A$112,0),1,1,11),1)-1))</f>
        <v/>
      </c>
      <c r="BN62" s="116" t="str">
        <f t="shared" ref="BN62" si="1433">IF(BM63&lt;$CG$61,"-",IF(BM63&gt;$CG$61,"+",IF(BM63=$CG$61,"+")))</f>
        <v>-</v>
      </c>
      <c r="BO62" s="100" t="str">
        <f ca="1">IF(BO61="","",IF(BO61&gt;$D61,"FOUT",MATCH(BO61,OFFSET(Punten!$A$6,MATCH($D61,Punten!$A$7:$A$112,0),1,1,11),1)-1))</f>
        <v/>
      </c>
      <c r="BP62" s="116" t="str">
        <f t="shared" ref="BP62" si="1434">IF(BO63&lt;$CG$61,"-",IF(BO63&gt;$CG$61,"+",IF(BO63=$CG$61,"+")))</f>
        <v>-</v>
      </c>
      <c r="BQ62" s="100" t="str">
        <f ca="1">IF(BQ61="","",IF(BQ61&gt;$D61,"FOUT",MATCH(BQ61,OFFSET(Punten!$A$6,MATCH($D61,Punten!$A$7:$A$112,0),1,1,11),1)-1))</f>
        <v/>
      </c>
      <c r="BR62" s="116" t="str">
        <f t="shared" ref="BR62" si="1435">IF(BQ63&lt;$CG$61,"-",IF(BQ63&gt;$CG$61,"+",IF(BQ63=$CG$61,"+")))</f>
        <v>-</v>
      </c>
      <c r="BS62" s="100" t="str">
        <f ca="1">IF(BS61="","",IF(BS61&gt;$D61,"FOUT",MATCH(BS61,OFFSET(Punten!$A$6,MATCH($D61,Punten!$A$7:$A$112,0),1,1,11),1)-1))</f>
        <v/>
      </c>
      <c r="BT62" s="116" t="str">
        <f t="shared" ref="BT62" si="1436">IF(BS63&lt;$CG$61,"-",IF(BS63&gt;$CG$61,"+",IF(BS63=$CG$61,"+")))</f>
        <v>-</v>
      </c>
      <c r="BU62" s="100" t="str">
        <f ca="1">IF(BU61="","",IF(BU61&gt;$D61,"FOUT",MATCH(BU61,OFFSET(Punten!$A$6,MATCH($D61,Punten!$A$7:$A$112,0),1,1,11),1)-1))</f>
        <v/>
      </c>
      <c r="BV62" s="116" t="str">
        <f t="shared" ref="BV62" si="1437">IF(BU63&lt;$CG$61,"-",IF(BU63&gt;$CG$61,"+",IF(BU63=$CG$61,"+")))</f>
        <v>-</v>
      </c>
      <c r="BW62" s="100" t="str">
        <f ca="1">IF(BW61="","",IF(BW61&gt;$D61,"FOUT",MATCH(BW61,OFFSET(Punten!$A$6,MATCH($D61,Punten!$A$7:$A$112,0),1,1,11),1)-1))</f>
        <v/>
      </c>
      <c r="BX62" s="116" t="str">
        <f t="shared" ref="BX62" si="1438">IF(BW63&lt;$CG$61,"-",IF(BW63&gt;$CG$61,"+",IF(BW63=$CG$61,"+")))</f>
        <v>-</v>
      </c>
      <c r="BY62" s="80"/>
      <c r="BZ62" s="149"/>
      <c r="CA62" s="150"/>
      <c r="CB62" s="152"/>
      <c r="CC62" s="152"/>
      <c r="CD62" s="152"/>
      <c r="CE62" s="160"/>
      <c r="CF62" s="152"/>
      <c r="CG62" s="160"/>
      <c r="CH62" s="167"/>
      <c r="CI62" s="158"/>
      <c r="CJ62" s="80"/>
      <c r="CK62" s="80"/>
      <c r="CL62" s="80"/>
      <c r="CM62" s="80"/>
      <c r="CN62" s="80"/>
      <c r="CO62" s="80"/>
      <c r="CP62" s="80"/>
      <c r="CQ62" s="80"/>
      <c r="CR62" s="80"/>
      <c r="CS62" s="80"/>
      <c r="CT62" s="80"/>
      <c r="CU62" s="80"/>
      <c r="CV62" s="80"/>
      <c r="CW62" s="80"/>
      <c r="CX62" s="80"/>
      <c r="CY62" s="80"/>
      <c r="CZ62" s="80"/>
      <c r="DA62" s="80"/>
      <c r="DB62" s="80"/>
    </row>
    <row r="63" spans="1:106" ht="13.5" customHeight="1">
      <c r="A63" s="84"/>
      <c r="B63" s="147"/>
      <c r="C63" s="148"/>
      <c r="D63" s="93" t="str">
        <f>IF(B61=0," ",VLOOKUP(B61,Spelers!$I$30:$S$66,7,FALSE))</f>
        <v xml:space="preserve"> </v>
      </c>
      <c r="E63" s="89" t="str">
        <f t="shared" ref="E63" si="1439">IF(F61=0," ",AVERAGE(E61/F61))</f>
        <v xml:space="preserve"> </v>
      </c>
      <c r="F63" s="90"/>
      <c r="G63" s="89" t="str">
        <f t="shared" ref="G63" si="1440">IF(H61=0," ",AVERAGE(G61/H61))</f>
        <v xml:space="preserve"> </v>
      </c>
      <c r="H63" s="90"/>
      <c r="I63" s="89" t="str">
        <f t="shared" ref="I63" si="1441">IF(J61=0," ",AVERAGE(I61/J61))</f>
        <v xml:space="preserve"> </v>
      </c>
      <c r="J63" s="90"/>
      <c r="K63" s="89" t="str">
        <f t="shared" ref="K63" si="1442">IF(L61=0," ",AVERAGE(K61/L61))</f>
        <v xml:space="preserve"> </v>
      </c>
      <c r="L63" s="90"/>
      <c r="M63" s="89" t="str">
        <f t="shared" ref="M63" si="1443">IF(N61=0," ",AVERAGE(M61/N61))</f>
        <v xml:space="preserve"> </v>
      </c>
      <c r="N63" s="90"/>
      <c r="O63" s="89" t="str">
        <f t="shared" ref="O63" si="1444">IF(P61=0," ",AVERAGE(O61/P61))</f>
        <v xml:space="preserve"> </v>
      </c>
      <c r="P63" s="90"/>
      <c r="Q63" s="89" t="str">
        <f t="shared" ref="Q63" si="1445">IF(R61=0," ",AVERAGE(Q61/R61))</f>
        <v xml:space="preserve"> </v>
      </c>
      <c r="R63" s="90"/>
      <c r="S63" s="89" t="str">
        <f t="shared" ref="S63" si="1446">IF(T61=0," ",AVERAGE(S61/T61))</f>
        <v xml:space="preserve"> </v>
      </c>
      <c r="T63" s="90"/>
      <c r="U63" s="89" t="str">
        <f t="shared" ref="U63" si="1447">IF(V61=0," ",AVERAGE(U61/V61))</f>
        <v xml:space="preserve"> </v>
      </c>
      <c r="V63" s="90"/>
      <c r="W63" s="89" t="str">
        <f t="shared" ref="W63" si="1448">IF(X61=0," ",AVERAGE(W61/X61))</f>
        <v xml:space="preserve"> </v>
      </c>
      <c r="X63" s="90"/>
      <c r="Y63" s="89" t="str">
        <f t="shared" ref="Y63" si="1449">IF(Z61=0," ",AVERAGE(Y61/Z61))</f>
        <v xml:space="preserve"> </v>
      </c>
      <c r="Z63" s="90"/>
      <c r="AA63" s="89" t="str">
        <f t="shared" ref="AA63" si="1450">IF(AB61=0," ",AVERAGE(AA61/AB61))</f>
        <v xml:space="preserve"> </v>
      </c>
      <c r="AB63" s="90"/>
      <c r="AC63" s="89" t="str">
        <f t="shared" ref="AC63" si="1451">IF(AD61=0," ",AVERAGE(AC61/AD61))</f>
        <v xml:space="preserve"> </v>
      </c>
      <c r="AD63" s="90"/>
      <c r="AE63" s="89" t="str">
        <f t="shared" ref="AE63" si="1452">IF(AF61=0," ",AVERAGE(AE61/AF61))</f>
        <v xml:space="preserve"> </v>
      </c>
      <c r="AF63" s="90"/>
      <c r="AG63" s="89" t="str">
        <f t="shared" ref="AG63" si="1453">IF(AH61=0," ",AVERAGE(AG61/AH61))</f>
        <v xml:space="preserve"> </v>
      </c>
      <c r="AH63" s="90"/>
      <c r="AI63" s="89" t="str">
        <f t="shared" ref="AI63" si="1454">IF(AJ61=0," ",AVERAGE(AI61/AJ61))</f>
        <v xml:space="preserve"> </v>
      </c>
      <c r="AJ63" s="90"/>
      <c r="AK63" s="89" t="str">
        <f t="shared" ref="AK63" si="1455">IF(AL61=0," ",AVERAGE(AK61/AL61))</f>
        <v xml:space="preserve"> </v>
      </c>
      <c r="AL63" s="90"/>
      <c r="AM63" s="89" t="str">
        <f t="shared" ref="AM63" si="1456">IF(AN61=0," ",AVERAGE(AM61/AN61))</f>
        <v xml:space="preserve"> </v>
      </c>
      <c r="AN63" s="90"/>
      <c r="AO63" s="128"/>
      <c r="AP63" s="129"/>
      <c r="AQ63" s="89" t="str">
        <f t="shared" ref="AQ63" si="1457">IF(AR61=0," ",AVERAGE(AQ61/AR61))</f>
        <v xml:space="preserve"> </v>
      </c>
      <c r="AR63" s="90"/>
      <c r="AS63" s="89" t="str">
        <f t="shared" ref="AS63" si="1458">IF(AT61=0," ",AVERAGE(AS61/AT61))</f>
        <v xml:space="preserve"> </v>
      </c>
      <c r="AT63" s="90"/>
      <c r="AU63" s="89" t="str">
        <f t="shared" ref="AU63" si="1459">IF(AV61=0," ",AVERAGE(AU61/AV61))</f>
        <v xml:space="preserve"> </v>
      </c>
      <c r="AV63" s="90"/>
      <c r="AW63" s="89" t="str">
        <f t="shared" ref="AW63" si="1460">IF(AX61=0," ",AVERAGE(AW61/AX61))</f>
        <v xml:space="preserve"> </v>
      </c>
      <c r="AX63" s="90"/>
      <c r="AY63" s="89" t="str">
        <f t="shared" ref="AY63" si="1461">IF(AZ61=0," ",AVERAGE(AY61/AZ61))</f>
        <v xml:space="preserve"> </v>
      </c>
      <c r="AZ63" s="90"/>
      <c r="BA63" s="89" t="str">
        <f t="shared" ref="BA63" si="1462">IF(BB61=0," ",AVERAGE(BA61/BB61))</f>
        <v xml:space="preserve"> </v>
      </c>
      <c r="BB63" s="90"/>
      <c r="BC63" s="89" t="str">
        <f t="shared" ref="BC63" si="1463">IF(BD61=0," ",AVERAGE(BC61/BD61))</f>
        <v xml:space="preserve"> </v>
      </c>
      <c r="BD63" s="90"/>
      <c r="BE63" s="89" t="str">
        <f t="shared" ref="BE63" si="1464">IF(BF61=0," ",AVERAGE(BE61/BF61))</f>
        <v xml:space="preserve"> </v>
      </c>
      <c r="BF63" s="90"/>
      <c r="BG63" s="89" t="str">
        <f t="shared" ref="BG63" si="1465">IF(BH61=0," ",AVERAGE(BG61/BH61))</f>
        <v xml:space="preserve"> </v>
      </c>
      <c r="BH63" s="90"/>
      <c r="BI63" s="89" t="str">
        <f t="shared" ref="BI63" si="1466">IF(BJ61=0," ",AVERAGE(BI61/BJ61))</f>
        <v xml:space="preserve"> </v>
      </c>
      <c r="BJ63" s="90"/>
      <c r="BK63" s="89" t="str">
        <f t="shared" ref="BK63" si="1467">IF(BL61=0," ",AVERAGE(BK61/BL61))</f>
        <v xml:space="preserve"> </v>
      </c>
      <c r="BL63" s="90"/>
      <c r="BM63" s="89" t="str">
        <f t="shared" ref="BM63" si="1468">IF(BN61=0," ",AVERAGE(BM61/BN61))</f>
        <v xml:space="preserve"> </v>
      </c>
      <c r="BN63" s="90"/>
      <c r="BO63" s="89" t="str">
        <f t="shared" ref="BO63" si="1469">IF(BP61=0," ",AVERAGE(BO61/BP61))</f>
        <v xml:space="preserve"> </v>
      </c>
      <c r="BP63" s="90"/>
      <c r="BQ63" s="89" t="str">
        <f t="shared" ref="BQ63" si="1470">IF(BR61=0," ",AVERAGE(BQ61/BR61))</f>
        <v xml:space="preserve"> </v>
      </c>
      <c r="BR63" s="90"/>
      <c r="BS63" s="89" t="str">
        <f t="shared" ref="BS63" si="1471">IF(BT61=0," ",AVERAGE(BS61/BT61))</f>
        <v xml:space="preserve"> </v>
      </c>
      <c r="BT63" s="90"/>
      <c r="BU63" s="89" t="str">
        <f t="shared" ref="BU63" si="1472">IF(BV61=0," ",AVERAGE(BU61/BV61))</f>
        <v xml:space="preserve"> </v>
      </c>
      <c r="BV63" s="90"/>
      <c r="BW63" s="89" t="str">
        <f t="shared" ref="BW63" si="1473">IF(BX61=0," ",AVERAGE(BW61/BX61))</f>
        <v xml:space="preserve"> </v>
      </c>
      <c r="BX63" s="90"/>
      <c r="BY63" s="80"/>
      <c r="BZ63" s="149"/>
      <c r="CA63" s="150"/>
      <c r="CB63" s="153"/>
      <c r="CC63" s="153"/>
      <c r="CD63" s="153"/>
      <c r="CE63" s="161"/>
      <c r="CF63" s="153"/>
      <c r="CG63" s="161"/>
      <c r="CH63" s="168"/>
      <c r="CI63" s="158"/>
      <c r="CJ63" s="80"/>
      <c r="CK63" s="80"/>
      <c r="CL63" s="80"/>
      <c r="CM63" s="80"/>
      <c r="CN63" s="80"/>
      <c r="CO63" s="80"/>
      <c r="CP63" s="80"/>
      <c r="CQ63" s="80"/>
      <c r="CR63" s="80"/>
      <c r="CS63" s="80"/>
      <c r="CT63" s="80"/>
      <c r="CU63" s="80"/>
      <c r="CV63" s="80"/>
      <c r="CW63" s="80"/>
      <c r="CX63" s="80"/>
      <c r="CY63" s="80"/>
      <c r="CZ63" s="80"/>
      <c r="DA63" s="80"/>
      <c r="DB63" s="80"/>
    </row>
    <row r="64" spans="1:106" ht="13.5" customHeight="1">
      <c r="A64" s="79"/>
      <c r="B64" s="143"/>
      <c r="C64" s="144"/>
      <c r="D64" s="118" t="str">
        <f>IF(B64=0,"",VLOOKUP(B64,Spelers!$I$30:$S$66,10,FALSE))</f>
        <v/>
      </c>
      <c r="E64" s="87"/>
      <c r="F64" s="88"/>
      <c r="G64" s="87"/>
      <c r="H64" s="88"/>
      <c r="I64" s="87"/>
      <c r="J64" s="88"/>
      <c r="K64" s="87"/>
      <c r="L64" s="88"/>
      <c r="M64" s="87"/>
      <c r="N64" s="88"/>
      <c r="O64" s="87"/>
      <c r="P64" s="88"/>
      <c r="Q64" s="87"/>
      <c r="R64" s="88"/>
      <c r="S64" s="87"/>
      <c r="T64" s="88"/>
      <c r="U64" s="87"/>
      <c r="V64" s="88"/>
      <c r="W64" s="87"/>
      <c r="X64" s="88"/>
      <c r="Y64" s="87"/>
      <c r="Z64" s="88"/>
      <c r="AA64" s="87"/>
      <c r="AB64" s="88"/>
      <c r="AC64" s="87"/>
      <c r="AD64" s="88"/>
      <c r="AE64" s="87"/>
      <c r="AF64" s="88"/>
      <c r="AG64" s="87"/>
      <c r="AH64" s="88"/>
      <c r="AI64" s="87"/>
      <c r="AJ64" s="88"/>
      <c r="AK64" s="87"/>
      <c r="AL64" s="88"/>
      <c r="AM64" s="87"/>
      <c r="AN64" s="88"/>
      <c r="AO64" s="87"/>
      <c r="AP64" s="88"/>
      <c r="AQ64" s="124"/>
      <c r="AR64" s="125"/>
      <c r="AS64" s="87"/>
      <c r="AT64" s="88"/>
      <c r="AU64" s="87"/>
      <c r="AV64" s="88"/>
      <c r="AW64" s="87"/>
      <c r="AX64" s="88"/>
      <c r="AY64" s="87"/>
      <c r="AZ64" s="88"/>
      <c r="BA64" s="87"/>
      <c r="BB64" s="88"/>
      <c r="BC64" s="87"/>
      <c r="BD64" s="88"/>
      <c r="BE64" s="87"/>
      <c r="BF64" s="88"/>
      <c r="BG64" s="87"/>
      <c r="BH64" s="88"/>
      <c r="BI64" s="87"/>
      <c r="BJ64" s="88"/>
      <c r="BK64" s="87"/>
      <c r="BL64" s="88"/>
      <c r="BM64" s="87"/>
      <c r="BN64" s="88"/>
      <c r="BO64" s="87"/>
      <c r="BP64" s="88"/>
      <c r="BQ64" s="87"/>
      <c r="BR64" s="88"/>
      <c r="BS64" s="87"/>
      <c r="BT64" s="88"/>
      <c r="BU64" s="87"/>
      <c r="BV64" s="88"/>
      <c r="BW64" s="87"/>
      <c r="BX64" s="88"/>
      <c r="BY64" s="80"/>
      <c r="BZ64" s="149">
        <f t="shared" ref="BZ64" ca="1" si="1474">CI64</f>
        <v>5.0006399999999998</v>
      </c>
      <c r="CA64" s="150">
        <f t="shared" ref="CA64" si="1475">B64</f>
        <v>0</v>
      </c>
      <c r="CB64" s="151">
        <f t="shared" ref="CB64" si="1476">COUNT(E64,G64,I64,K64,M64,O64,Q64,S64,U64,W64,Y64,AA64,AC64,AE64,AG64,AI64,AK64,AM64,AO64,AQ64,AS64,AU64,AW64,AY64,BA64,BC64,BE64,BG64,BI64,BK64,BM64,BO64,BQ64,BS64,BU64,BW64)</f>
        <v>0</v>
      </c>
      <c r="CC64" s="151">
        <f t="shared" ref="CC64" si="1477">SUM(E64,G64,I64,K64,M64,O64,Q64,S64,U64,W64,Y64,AA64,AC64,AE64,AG64,AI64,AK64,AM64,AO64,AQ64,AS64,AU64,AW64,AY64,BA64,BC64,BE64,BG64,BI64,BK64,BM64,BO64,BQ64,BS64,BU64,BW64)</f>
        <v>0</v>
      </c>
      <c r="CD64" s="151">
        <f t="shared" ref="CD64" si="1478">SUM(F64,H64,J64,L64,N64,P64,R64,T64,V64,X64,Z64,AB64,AD64,AF64,AH64,AJ64,AL64,AN64,AP64,AR64,AT64,AV64,AX64,AZ64,BB64,BD64,BF64,BH64,BJ64,BL64,BN64,BP64,BR64,BT64,BV64,BX64)</f>
        <v>0</v>
      </c>
      <c r="CE64" s="159" t="str">
        <f t="shared" ref="CE64" si="1479">IF(CD64=0,"0",AVERAGE(CC64/CD64))</f>
        <v>0</v>
      </c>
      <c r="CF64" s="151">
        <f t="shared" ref="CF64" si="1480">MAX(F66,H66,J66,L66,N66,P66,R66,T66,V66,X66,Z66,AB66,AD66,AF66,AH66,AJ66,AL66,AN66,AP66,AR66,AT66,AV66,AX66,AZ66,BB66,BD66,BF66,BH66,BJ66,BL66,BN66,BP66,BR66,BT66,BV66,BX66)</f>
        <v>0</v>
      </c>
      <c r="CG64" s="159" t="str">
        <f>IF(B64=0,"10",VLOOKUP(B64,Spelers!$I$30:$S$66,7,FALSE))</f>
        <v>10</v>
      </c>
      <c r="CH64" s="166">
        <f t="shared" ref="CH64" ca="1" si="1481">SUM(E65,G65,I65,K65,M65,O65,Q65,S65,U65,W65,Y65,AA65,AC65,AE65,AG65,AI65,AK65,AM65,AO65,AQ65,AS65,AU65,AW65,AY65,BA65,BC65,BE65,BG65,BI65,BK65,BM65,BO65,BQ65,BS65,BU65,BW65)</f>
        <v>0</v>
      </c>
      <c r="CI64" s="158">
        <f t="shared" ref="CI64" ca="1" si="1482">IF(ISNUMBER(CH64),RANK(CH64,$CH$7:$CH$114)+0.00001*ROW())</f>
        <v>5.0006399999999998</v>
      </c>
      <c r="CJ64" s="80"/>
      <c r="CK64" s="80"/>
      <c r="CL64" s="80"/>
      <c r="CM64" s="80"/>
      <c r="CN64" s="80"/>
      <c r="CO64" s="80"/>
      <c r="CP64" s="80"/>
      <c r="CQ64" s="80"/>
      <c r="CR64" s="80"/>
      <c r="CS64" s="80"/>
      <c r="CT64" s="80"/>
      <c r="CU64" s="80"/>
      <c r="CV64" s="80"/>
      <c r="CW64" s="80"/>
      <c r="CX64" s="80"/>
      <c r="CY64" s="80"/>
      <c r="CZ64" s="80"/>
      <c r="DA64" s="80"/>
      <c r="DB64" s="80"/>
    </row>
    <row r="65" spans="1:106" ht="13.5" customHeight="1">
      <c r="A65" s="84">
        <v>20</v>
      </c>
      <c r="B65" s="145"/>
      <c r="C65" s="146"/>
      <c r="D65" s="118"/>
      <c r="E65" s="100" t="str">
        <f ca="1">IF(E64="","",IF(E64&gt;$D64,"FOUT",MATCH(E64,OFFSET(Punten!$A$6,MATCH($D64,Punten!$A$7:$A$112,0),1,1,11),1)-1))</f>
        <v/>
      </c>
      <c r="F65" s="116" t="str">
        <f>IF(E66&lt;$CG$64,"-",IF(E66&gt;$CG$64,"+",IF(E66=$CG$64,"+")))</f>
        <v>-</v>
      </c>
      <c r="G65" s="100" t="str">
        <f ca="1">IF(G64="","",IF(G64&gt;$D64,"FOUT",MATCH(G64,OFFSET(Punten!$A$6,MATCH($D64,Punten!$A$7:$A$112,0),1,1,11),1)-1))</f>
        <v/>
      </c>
      <c r="H65" s="116" t="str">
        <f t="shared" ref="H65" si="1483">IF(G66&lt;$CG$64,"-",IF(G66&gt;$CG$64,"+",IF(G66=$CG$64,"+")))</f>
        <v>-</v>
      </c>
      <c r="I65" s="100" t="str">
        <f ca="1">IF(I64="","",IF(I64&gt;$D64,"FOUT",MATCH(I64,OFFSET(Punten!$A$6,MATCH($D64,Punten!$A$7:$A$112,0),1,1,11),1)-1))</f>
        <v/>
      </c>
      <c r="J65" s="116" t="str">
        <f t="shared" ref="J65" si="1484">IF(I66&lt;$CG$64,"-",IF(I66&gt;$CG$64,"+",IF(I66=$CG$64,"+")))</f>
        <v>-</v>
      </c>
      <c r="K65" s="100" t="str">
        <f ca="1">IF(K64="","",IF(K64&gt;$D64,"FOUT",MATCH(K64,OFFSET(Punten!$A$6,MATCH($D64,Punten!$A$7:$A$112,0),1,1,11),1)-1))</f>
        <v/>
      </c>
      <c r="L65" s="116" t="str">
        <f t="shared" ref="L65" si="1485">IF(K66&lt;$CG$64,"-",IF(K66&gt;$CG$64,"+",IF(K66=$CG$64,"+")))</f>
        <v>-</v>
      </c>
      <c r="M65" s="100" t="str">
        <f ca="1">IF(M64="","",IF(M64&gt;$D64,"FOUT",MATCH(M64,OFFSET(Punten!$A$6,MATCH($D64,Punten!$A$7:$A$112,0),1,1,11),1)-1))</f>
        <v/>
      </c>
      <c r="N65" s="116" t="str">
        <f t="shared" ref="N65" si="1486">IF(M66&lt;$CG$64,"-",IF(M66&gt;$CG$64,"+",IF(M66=$CG$64,"+")))</f>
        <v>-</v>
      </c>
      <c r="O65" s="100" t="str">
        <f ca="1">IF(O64="","",IF(O64&gt;$D64,"FOUT",MATCH(O64,OFFSET(Punten!$A$6,MATCH($D64,Punten!$A$7:$A$112,0),1,1,11),1)-1))</f>
        <v/>
      </c>
      <c r="P65" s="116" t="str">
        <f t="shared" ref="P65" si="1487">IF(O66&lt;$CG$64,"-",IF(O66&gt;$CG$64,"+",IF(O66=$CG$64,"+")))</f>
        <v>-</v>
      </c>
      <c r="Q65" s="100" t="str">
        <f ca="1">IF(Q64="","",IF(Q64&gt;$D64,"FOUT",MATCH(Q64,OFFSET(Punten!$A$6,MATCH($D64,Punten!$A$7:$A$112,0),1,1,11),1)-1))</f>
        <v/>
      </c>
      <c r="R65" s="116" t="str">
        <f t="shared" ref="R65" si="1488">IF(Q66&lt;$CG$64,"-",IF(Q66&gt;$CG$64,"+",IF(Q66=$CG$64,"+")))</f>
        <v>-</v>
      </c>
      <c r="S65" s="100" t="str">
        <f ca="1">IF(S64="","",IF(S64&gt;$D64,"FOUT",MATCH(S64,OFFSET(Punten!$A$6,MATCH($D64,Punten!$A$7:$A$112,0),1,1,11),1)-1))</f>
        <v/>
      </c>
      <c r="T65" s="116" t="str">
        <f t="shared" ref="T65" si="1489">IF(S66&lt;$CG$64,"-",IF(S66&gt;$CG$64,"+",IF(S66=$CG$64,"+")))</f>
        <v>-</v>
      </c>
      <c r="U65" s="100" t="str">
        <f ca="1">IF(U64="","",IF(U64&gt;$D64,"FOUT",MATCH(U64,OFFSET(Punten!$A$6,MATCH($D64,Punten!$A$7:$A$112,0),1,1,11),1)-1))</f>
        <v/>
      </c>
      <c r="V65" s="116" t="str">
        <f t="shared" ref="V65" si="1490">IF(U66&lt;$CG$64,"-",IF(U66&gt;$CG$64,"+",IF(U66=$CG$64,"+")))</f>
        <v>-</v>
      </c>
      <c r="W65" s="100" t="str">
        <f ca="1">IF(W64="","",IF(W64&gt;$D64,"FOUT",MATCH(W64,OFFSET(Punten!$A$6,MATCH($D64,Punten!$A$7:$A$112,0),1,1,11),1)-1))</f>
        <v/>
      </c>
      <c r="X65" s="116" t="str">
        <f t="shared" ref="X65" si="1491">IF(W66&lt;$CG$64,"-",IF(W66&gt;$CG$64,"+",IF(W66=$CG$64,"+")))</f>
        <v>-</v>
      </c>
      <c r="Y65" s="100" t="str">
        <f ca="1">IF(Y64="","",IF(Y64&gt;$D64,"FOUT",MATCH(Y64,OFFSET(Punten!$A$6,MATCH($D64,Punten!$A$7:$A$112,0),1,1,11),1)-1))</f>
        <v/>
      </c>
      <c r="Z65" s="116" t="str">
        <f t="shared" ref="Z65" si="1492">IF(Y66&lt;$CG$64,"-",IF(Y66&gt;$CG$64,"+",IF(Y66=$CG$64,"+")))</f>
        <v>-</v>
      </c>
      <c r="AA65" s="100" t="str">
        <f ca="1">IF(AA64="","",IF(AA64&gt;$D64,"FOUT",MATCH(AA64,OFFSET(Punten!$A$6,MATCH($D64,Punten!$A$7:$A$112,0),1,1,11),1)-1))</f>
        <v/>
      </c>
      <c r="AB65" s="116" t="str">
        <f t="shared" ref="AB65" si="1493">IF(AA66&lt;$CG$64,"-",IF(AA66&gt;$CG$64,"+",IF(AA66=$CG$64,"+")))</f>
        <v>-</v>
      </c>
      <c r="AC65" s="100" t="str">
        <f ca="1">IF(AC64="","",IF(AC64&gt;$D64,"FOUT",MATCH(AC64,OFFSET(Punten!$A$6,MATCH($D64,Punten!$A$7:$A$112,0),1,1,11),1)-1))</f>
        <v/>
      </c>
      <c r="AD65" s="116" t="str">
        <f t="shared" ref="AD65" si="1494">IF(AC66&lt;$CG$64,"-",IF(AC66&gt;$CG$64,"+",IF(AC66=$CG$64,"+")))</f>
        <v>-</v>
      </c>
      <c r="AE65" s="100" t="str">
        <f ca="1">IF(AE64="","",IF(AE64&gt;$D64,"FOUT",MATCH(AE64,OFFSET(Punten!$A$6,MATCH($D64,Punten!$A$7:$A$112,0),1,1,11),1)-1))</f>
        <v/>
      </c>
      <c r="AF65" s="116" t="str">
        <f t="shared" ref="AF65" si="1495">IF(AE66&lt;$CG$64,"-",IF(AE66&gt;$CG$64,"+",IF(AE66=$CG$64,"+")))</f>
        <v>-</v>
      </c>
      <c r="AG65" s="100" t="str">
        <f ca="1">IF(AG64="","",IF(AG64&gt;$D64,"FOUT",MATCH(AG64,OFFSET(Punten!$A$6,MATCH($D64,Punten!$A$7:$A$112,0),1,1,11),1)-1))</f>
        <v/>
      </c>
      <c r="AH65" s="116" t="str">
        <f t="shared" ref="AH65" si="1496">IF(AG66&lt;$CG$64,"-",IF(AG66&gt;$CG$64,"+",IF(AG66=$CG$64,"+")))</f>
        <v>-</v>
      </c>
      <c r="AI65" s="100" t="str">
        <f ca="1">IF(AI64="","",IF(AI64&gt;$D64,"FOUT",MATCH(AI64,OFFSET(Punten!$A$6,MATCH($D64,Punten!$A$7:$A$112,0),1,1,11),1)-1))</f>
        <v/>
      </c>
      <c r="AJ65" s="116" t="str">
        <f t="shared" ref="AJ65" si="1497">IF(AI66&lt;$CG$64,"-",IF(AI66&gt;$CG$64,"+",IF(AI66=$CG$64,"+")))</f>
        <v>-</v>
      </c>
      <c r="AK65" s="100" t="str">
        <f ca="1">IF(AK64="","",IF(AK64&gt;$D64,"FOUT",MATCH(AK64,OFFSET(Punten!$A$6,MATCH($D64,Punten!$A$7:$A$112,0),1,1,11),1)-1))</f>
        <v/>
      </c>
      <c r="AL65" s="116" t="str">
        <f t="shared" ref="AL65" si="1498">IF(AK66&lt;$CG$64,"-",IF(AK66&gt;$CG$64,"+",IF(AK66=$CG$64,"+")))</f>
        <v>-</v>
      </c>
      <c r="AM65" s="100" t="str">
        <f ca="1">IF(AM64="","",IF(AM64&gt;$D64,"FOUT",MATCH(AM64,OFFSET(Punten!$A$6,MATCH($D64,Punten!$A$7:$A$112,0),1,1,11),1)-1))</f>
        <v/>
      </c>
      <c r="AN65" s="116" t="str">
        <f t="shared" ref="AN65" si="1499">IF(AM66&lt;$CG$64,"-",IF(AM66&gt;$CG$64,"+",IF(AM66=$CG$64,"+")))</f>
        <v>-</v>
      </c>
      <c r="AO65" s="100" t="str">
        <f ca="1">IF(AO64="","",IF(AO64&gt;$D64,"FOUT",MATCH(AO64,OFFSET(Punten!$A$6,MATCH($D64,Punten!$A$7:$A$112,0),1,1,11),1)-1))</f>
        <v/>
      </c>
      <c r="AP65" s="116" t="str">
        <f t="shared" ref="AP65" si="1500">IF(AO66&lt;$CG$64,"-",IF(AO66&gt;$CG$64,"+",IF(AO66=$CG$64,"+")))</f>
        <v>-</v>
      </c>
      <c r="AQ65" s="126"/>
      <c r="AR65" s="127"/>
      <c r="AS65" s="100" t="str">
        <f ca="1">IF(AS64="","",IF(AS64&gt;$D64,"FOUT",MATCH(AS64,OFFSET(Punten!$A$6,MATCH($D64,Punten!$A$7:$A$112,0),1,1,11),1)-1))</f>
        <v/>
      </c>
      <c r="AT65" s="116" t="str">
        <f t="shared" ref="AT65" si="1501">IF(AS66&lt;$CG$64,"-",IF(AS66&gt;$CG$64,"+",IF(AS66=$CG$64,"+")))</f>
        <v>-</v>
      </c>
      <c r="AU65" s="100" t="str">
        <f ca="1">IF(AU64="","",IF(AU64&gt;$D64,"FOUT",MATCH(AU64,OFFSET(Punten!$A$6,MATCH($D64,Punten!$A$7:$A$112,0),1,1,11),1)-1))</f>
        <v/>
      </c>
      <c r="AV65" s="116" t="str">
        <f t="shared" ref="AV65" si="1502">IF(AU66&lt;$CG$64,"-",IF(AU66&gt;$CG$64,"+",IF(AU66=$CG$64,"+")))</f>
        <v>-</v>
      </c>
      <c r="AW65" s="100" t="str">
        <f ca="1">IF(AW64="","",IF(AW64&gt;$D64,"FOUT",MATCH(AW64,OFFSET(Punten!$A$6,MATCH($D64,Punten!$A$7:$A$112,0),1,1,11),1)-1))</f>
        <v/>
      </c>
      <c r="AX65" s="116" t="str">
        <f t="shared" ref="AX65" si="1503">IF(AW66&lt;$CG$64,"-",IF(AW66&gt;$CG$64,"+",IF(AW66=$CG$64,"+")))</f>
        <v>-</v>
      </c>
      <c r="AY65" s="100" t="str">
        <f ca="1">IF(AY64="","",IF(AY64&gt;$D64,"FOUT",MATCH(AY64,OFFSET(Punten!$A$6,MATCH($D64,Punten!$A$7:$A$112,0),1,1,11),1)-1))</f>
        <v/>
      </c>
      <c r="AZ65" s="116" t="str">
        <f t="shared" ref="AZ65" si="1504">IF(AY66&lt;$CG$64,"-",IF(AY66&gt;$CG$64,"+",IF(AY66=$CG$64,"+")))</f>
        <v>-</v>
      </c>
      <c r="BA65" s="100" t="str">
        <f ca="1">IF(BA64="","",IF(BA64&gt;$D64,"FOUT",MATCH(BA64,OFFSET(Punten!$A$6,MATCH($D64,Punten!$A$7:$A$112,0),1,1,11),1)-1))</f>
        <v/>
      </c>
      <c r="BB65" s="116" t="str">
        <f t="shared" ref="BB65" si="1505">IF(BA66&lt;$CG$64,"-",IF(BA66&gt;$CG$64,"+",IF(BA66=$CG$64,"+")))</f>
        <v>-</v>
      </c>
      <c r="BC65" s="100" t="str">
        <f ca="1">IF(BC64="","",IF(BC64&gt;$D64,"FOUT",MATCH(BC64,OFFSET(Punten!$A$6,MATCH($D64,Punten!$A$7:$A$112,0),1,1,11),1)-1))</f>
        <v/>
      </c>
      <c r="BD65" s="116" t="str">
        <f t="shared" ref="BD65" si="1506">IF(BC66&lt;$CG$64,"-",IF(BC66&gt;$CG$64,"+",IF(BC66=$CG$64,"+")))</f>
        <v>-</v>
      </c>
      <c r="BE65" s="100" t="str">
        <f ca="1">IF(BE64="","",IF(BE64&gt;$D64,"FOUT",MATCH(BE64,OFFSET(Punten!$A$6,MATCH($D64,Punten!$A$7:$A$112,0),1,1,11),1)-1))</f>
        <v/>
      </c>
      <c r="BF65" s="116" t="str">
        <f t="shared" ref="BF65" si="1507">IF(BE66&lt;$CG$64,"-",IF(BE66&gt;$CG$64,"+",IF(BE66=$CG$64,"+")))</f>
        <v>-</v>
      </c>
      <c r="BG65" s="100" t="str">
        <f ca="1">IF(BG64="","",IF(BG64&gt;$D64,"FOUT",MATCH(BG64,OFFSET(Punten!$A$6,MATCH($D64,Punten!$A$7:$A$112,0),1,1,11),1)-1))</f>
        <v/>
      </c>
      <c r="BH65" s="116" t="str">
        <f t="shared" ref="BH65" si="1508">IF(BG66&lt;$CG$64,"-",IF(BG66&gt;$CG$64,"+",IF(BG66=$CG$64,"+")))</f>
        <v>-</v>
      </c>
      <c r="BI65" s="100" t="str">
        <f ca="1">IF(BI64="","",IF(BI64&gt;$D64,"FOUT",MATCH(BI64,OFFSET(Punten!$A$6,MATCH($D64,Punten!$A$7:$A$112,0),1,1,11),1)-1))</f>
        <v/>
      </c>
      <c r="BJ65" s="116" t="str">
        <f t="shared" ref="BJ65" si="1509">IF(BI66&lt;$CG$64,"-",IF(BI66&gt;$CG$64,"+",IF(BI66=$CG$64,"+")))</f>
        <v>-</v>
      </c>
      <c r="BK65" s="100" t="str">
        <f ca="1">IF(BK64="","",IF(BK64&gt;$D64,"FOUT",MATCH(BK64,OFFSET(Punten!$A$6,MATCH($D64,Punten!$A$7:$A$112,0),1,1,11),1)-1))</f>
        <v/>
      </c>
      <c r="BL65" s="116" t="str">
        <f t="shared" ref="BL65" si="1510">IF(BK66&lt;$CG$64,"-",IF(BK66&gt;$CG$64,"+",IF(BK66=$CG$64,"+")))</f>
        <v>-</v>
      </c>
      <c r="BM65" s="100" t="str">
        <f ca="1">IF(BM64="","",IF(BM64&gt;$D64,"FOUT",MATCH(BM64,OFFSET(Punten!$A$6,MATCH($D64,Punten!$A$7:$A$112,0),1,1,11),1)-1))</f>
        <v/>
      </c>
      <c r="BN65" s="116" t="str">
        <f t="shared" ref="BN65" si="1511">IF(BM66&lt;$CG$64,"-",IF(BM66&gt;$CG$64,"+",IF(BM66=$CG$64,"+")))</f>
        <v>-</v>
      </c>
      <c r="BO65" s="100" t="str">
        <f ca="1">IF(BO64="","",IF(BO64&gt;$D64,"FOUT",MATCH(BO64,OFFSET(Punten!$A$6,MATCH($D64,Punten!$A$7:$A$112,0),1,1,11),1)-1))</f>
        <v/>
      </c>
      <c r="BP65" s="116" t="str">
        <f t="shared" ref="BP65" si="1512">IF(BO66&lt;$CG$64,"-",IF(BO66&gt;$CG$64,"+",IF(BO66=$CG$64,"+")))</f>
        <v>-</v>
      </c>
      <c r="BQ65" s="100" t="str">
        <f ca="1">IF(BQ64="","",IF(BQ64&gt;$D64,"FOUT",MATCH(BQ64,OFFSET(Punten!$A$6,MATCH($D64,Punten!$A$7:$A$112,0),1,1,11),1)-1))</f>
        <v/>
      </c>
      <c r="BR65" s="116" t="str">
        <f t="shared" ref="BR65" si="1513">IF(BQ66&lt;$CG$64,"-",IF(BQ66&gt;$CG$64,"+",IF(BQ66=$CG$64,"+")))</f>
        <v>-</v>
      </c>
      <c r="BS65" s="100" t="str">
        <f ca="1">IF(BS64="","",IF(BS64&gt;$D64,"FOUT",MATCH(BS64,OFFSET(Punten!$A$6,MATCH($D64,Punten!$A$7:$A$112,0),1,1,11),1)-1))</f>
        <v/>
      </c>
      <c r="BT65" s="116" t="str">
        <f t="shared" ref="BT65" si="1514">IF(BS66&lt;$CG$64,"-",IF(BS66&gt;$CG$64,"+",IF(BS66=$CG$64,"+")))</f>
        <v>-</v>
      </c>
      <c r="BU65" s="100" t="str">
        <f ca="1">IF(BU64="","",IF(BU64&gt;$D64,"FOUT",MATCH(BU64,OFFSET(Punten!$A$6,MATCH($D64,Punten!$A$7:$A$112,0),1,1,11),1)-1))</f>
        <v/>
      </c>
      <c r="BV65" s="116" t="str">
        <f t="shared" ref="BV65" si="1515">IF(BU66&lt;$CG$64,"-",IF(BU66&gt;$CG$64,"+",IF(BU66=$CG$64,"+")))</f>
        <v>-</v>
      </c>
      <c r="BW65" s="100" t="str">
        <f ca="1">IF(BW64="","",IF(BW64&gt;$D64,"FOUT",MATCH(BW64,OFFSET(Punten!$A$6,MATCH($D64,Punten!$A$7:$A$112,0),1,1,11),1)-1))</f>
        <v/>
      </c>
      <c r="BX65" s="116" t="str">
        <f t="shared" ref="BX65" si="1516">IF(BW66&lt;$CG$64,"-",IF(BW66&gt;$CG$64,"+",IF(BW66=$CG$64,"+")))</f>
        <v>-</v>
      </c>
      <c r="BY65" s="80"/>
      <c r="BZ65" s="149"/>
      <c r="CA65" s="150"/>
      <c r="CB65" s="152"/>
      <c r="CC65" s="152"/>
      <c r="CD65" s="152"/>
      <c r="CE65" s="160"/>
      <c r="CF65" s="152"/>
      <c r="CG65" s="160"/>
      <c r="CH65" s="167"/>
      <c r="CI65" s="158"/>
      <c r="CJ65" s="80"/>
      <c r="CK65" s="80"/>
      <c r="CL65" s="80"/>
      <c r="CM65" s="80"/>
      <c r="CN65" s="80"/>
      <c r="CO65" s="80"/>
      <c r="CP65" s="80"/>
      <c r="CQ65" s="80"/>
      <c r="CR65" s="80"/>
      <c r="CS65" s="80"/>
      <c r="CT65" s="80"/>
      <c r="CU65" s="80"/>
      <c r="CV65" s="80"/>
      <c r="CW65" s="80"/>
      <c r="CX65" s="80"/>
      <c r="CY65" s="80"/>
      <c r="CZ65" s="80"/>
      <c r="DA65" s="80"/>
      <c r="DB65" s="80"/>
    </row>
    <row r="66" spans="1:106" ht="13.5" customHeight="1">
      <c r="A66" s="79"/>
      <c r="B66" s="147"/>
      <c r="C66" s="148"/>
      <c r="D66" s="93" t="str">
        <f>IF(B64=0," ",VLOOKUP(B64,Spelers!$I$30:$S$66,7,FALSE))</f>
        <v xml:space="preserve"> </v>
      </c>
      <c r="E66" s="89" t="str">
        <f t="shared" ref="E66" si="1517">IF(F64=0," ",AVERAGE(E64/F64))</f>
        <v xml:space="preserve"> </v>
      </c>
      <c r="F66" s="90"/>
      <c r="G66" s="89" t="str">
        <f t="shared" ref="G66" si="1518">IF(H64=0," ",AVERAGE(G64/H64))</f>
        <v xml:space="preserve"> </v>
      </c>
      <c r="H66" s="90"/>
      <c r="I66" s="89" t="str">
        <f t="shared" ref="I66" si="1519">IF(J64=0," ",AVERAGE(I64/J64))</f>
        <v xml:space="preserve"> </v>
      </c>
      <c r="J66" s="90"/>
      <c r="K66" s="89" t="str">
        <f t="shared" ref="K66" si="1520">IF(L64=0," ",AVERAGE(K64/L64))</f>
        <v xml:space="preserve"> </v>
      </c>
      <c r="L66" s="90"/>
      <c r="M66" s="89" t="str">
        <f t="shared" ref="M66" si="1521">IF(N64=0," ",AVERAGE(M64/N64))</f>
        <v xml:space="preserve"> </v>
      </c>
      <c r="N66" s="90"/>
      <c r="O66" s="89" t="str">
        <f t="shared" ref="O66" si="1522">IF(P64=0," ",AVERAGE(O64/P64))</f>
        <v xml:space="preserve"> </v>
      </c>
      <c r="P66" s="90"/>
      <c r="Q66" s="89" t="str">
        <f t="shared" ref="Q66" si="1523">IF(R64=0," ",AVERAGE(Q64/R64))</f>
        <v xml:space="preserve"> </v>
      </c>
      <c r="R66" s="90"/>
      <c r="S66" s="89" t="str">
        <f t="shared" ref="S66" si="1524">IF(T64=0," ",AVERAGE(S64/T64))</f>
        <v xml:space="preserve"> </v>
      </c>
      <c r="T66" s="90"/>
      <c r="U66" s="89" t="str">
        <f t="shared" ref="U66" si="1525">IF(V64=0," ",AVERAGE(U64/V64))</f>
        <v xml:space="preserve"> </v>
      </c>
      <c r="V66" s="90"/>
      <c r="W66" s="89" t="str">
        <f t="shared" ref="W66" si="1526">IF(X64=0," ",AVERAGE(W64/X64))</f>
        <v xml:space="preserve"> </v>
      </c>
      <c r="X66" s="90"/>
      <c r="Y66" s="89" t="str">
        <f t="shared" ref="Y66" si="1527">IF(Z64=0," ",AVERAGE(Y64/Z64))</f>
        <v xml:space="preserve"> </v>
      </c>
      <c r="Z66" s="90"/>
      <c r="AA66" s="89" t="str">
        <f t="shared" ref="AA66" si="1528">IF(AB64=0," ",AVERAGE(AA64/AB64))</f>
        <v xml:space="preserve"> </v>
      </c>
      <c r="AB66" s="90"/>
      <c r="AC66" s="89" t="str">
        <f t="shared" ref="AC66" si="1529">IF(AD64=0," ",AVERAGE(AC64/AD64))</f>
        <v xml:space="preserve"> </v>
      </c>
      <c r="AD66" s="90"/>
      <c r="AE66" s="89" t="str">
        <f t="shared" ref="AE66" si="1530">IF(AF64=0," ",AVERAGE(AE64/AF64))</f>
        <v xml:space="preserve"> </v>
      </c>
      <c r="AF66" s="90"/>
      <c r="AG66" s="89" t="str">
        <f t="shared" ref="AG66" si="1531">IF(AH64=0," ",AVERAGE(AG64/AH64))</f>
        <v xml:space="preserve"> </v>
      </c>
      <c r="AH66" s="90"/>
      <c r="AI66" s="89" t="str">
        <f t="shared" ref="AI66" si="1532">IF(AJ64=0," ",AVERAGE(AI64/AJ64))</f>
        <v xml:space="preserve"> </v>
      </c>
      <c r="AJ66" s="90"/>
      <c r="AK66" s="89" t="str">
        <f t="shared" ref="AK66" si="1533">IF(AL64=0," ",AVERAGE(AK64/AL64))</f>
        <v xml:space="preserve"> </v>
      </c>
      <c r="AL66" s="90"/>
      <c r="AM66" s="89" t="str">
        <f t="shared" ref="AM66" si="1534">IF(AN64=0," ",AVERAGE(AM64/AN64))</f>
        <v xml:space="preserve"> </v>
      </c>
      <c r="AN66" s="90"/>
      <c r="AO66" s="89" t="str">
        <f t="shared" ref="AO66" si="1535">IF(AP64=0," ",AVERAGE(AO64/AP64))</f>
        <v xml:space="preserve"> </v>
      </c>
      <c r="AP66" s="90"/>
      <c r="AQ66" s="128"/>
      <c r="AR66" s="129"/>
      <c r="AS66" s="89" t="str">
        <f t="shared" ref="AS66" si="1536">IF(AT64=0," ",AVERAGE(AS64/AT64))</f>
        <v xml:space="preserve"> </v>
      </c>
      <c r="AT66" s="90"/>
      <c r="AU66" s="89" t="str">
        <f t="shared" ref="AU66" si="1537">IF(AV64=0," ",AVERAGE(AU64/AV64))</f>
        <v xml:space="preserve"> </v>
      </c>
      <c r="AV66" s="90"/>
      <c r="AW66" s="89" t="str">
        <f t="shared" ref="AW66" si="1538">IF(AX64=0," ",AVERAGE(AW64/AX64))</f>
        <v xml:space="preserve"> </v>
      </c>
      <c r="AX66" s="90"/>
      <c r="AY66" s="89" t="str">
        <f t="shared" ref="AY66" si="1539">IF(AZ64=0," ",AVERAGE(AY64/AZ64))</f>
        <v xml:space="preserve"> </v>
      </c>
      <c r="AZ66" s="90"/>
      <c r="BA66" s="89" t="str">
        <f t="shared" ref="BA66" si="1540">IF(BB64=0," ",AVERAGE(BA64/BB64))</f>
        <v xml:space="preserve"> </v>
      </c>
      <c r="BB66" s="90"/>
      <c r="BC66" s="89" t="str">
        <f t="shared" ref="BC66" si="1541">IF(BD64=0," ",AVERAGE(BC64/BD64))</f>
        <v xml:space="preserve"> </v>
      </c>
      <c r="BD66" s="90"/>
      <c r="BE66" s="89" t="str">
        <f t="shared" ref="BE66" si="1542">IF(BF64=0," ",AVERAGE(BE64/BF64))</f>
        <v xml:space="preserve"> </v>
      </c>
      <c r="BF66" s="90"/>
      <c r="BG66" s="89" t="str">
        <f t="shared" ref="BG66" si="1543">IF(BH64=0," ",AVERAGE(BG64/BH64))</f>
        <v xml:space="preserve"> </v>
      </c>
      <c r="BH66" s="90"/>
      <c r="BI66" s="89" t="str">
        <f t="shared" ref="BI66" si="1544">IF(BJ64=0," ",AVERAGE(BI64/BJ64))</f>
        <v xml:space="preserve"> </v>
      </c>
      <c r="BJ66" s="90"/>
      <c r="BK66" s="89" t="str">
        <f t="shared" ref="BK66" si="1545">IF(BL64=0," ",AVERAGE(BK64/BL64))</f>
        <v xml:space="preserve"> </v>
      </c>
      <c r="BL66" s="90"/>
      <c r="BM66" s="89" t="str">
        <f t="shared" ref="BM66" si="1546">IF(BN64=0," ",AVERAGE(BM64/BN64))</f>
        <v xml:space="preserve"> </v>
      </c>
      <c r="BN66" s="90"/>
      <c r="BO66" s="89" t="str">
        <f t="shared" ref="BO66" si="1547">IF(BP64=0," ",AVERAGE(BO64/BP64))</f>
        <v xml:space="preserve"> </v>
      </c>
      <c r="BP66" s="90"/>
      <c r="BQ66" s="89" t="str">
        <f t="shared" ref="BQ66" si="1548">IF(BR64=0," ",AVERAGE(BQ64/BR64))</f>
        <v xml:space="preserve"> </v>
      </c>
      <c r="BR66" s="90"/>
      <c r="BS66" s="89" t="str">
        <f t="shared" ref="BS66" si="1549">IF(BT64=0," ",AVERAGE(BS64/BT64))</f>
        <v xml:space="preserve"> </v>
      </c>
      <c r="BT66" s="90"/>
      <c r="BU66" s="89" t="str">
        <f t="shared" ref="BU66" si="1550">IF(BV64=0," ",AVERAGE(BU64/BV64))</f>
        <v xml:space="preserve"> </v>
      </c>
      <c r="BV66" s="90"/>
      <c r="BW66" s="89" t="str">
        <f t="shared" ref="BW66" si="1551">IF(BX64=0," ",AVERAGE(BW64/BX64))</f>
        <v xml:space="preserve"> </v>
      </c>
      <c r="BX66" s="90"/>
      <c r="BY66" s="80"/>
      <c r="BZ66" s="149"/>
      <c r="CA66" s="150"/>
      <c r="CB66" s="153"/>
      <c r="CC66" s="153"/>
      <c r="CD66" s="153"/>
      <c r="CE66" s="161"/>
      <c r="CF66" s="153"/>
      <c r="CG66" s="161"/>
      <c r="CH66" s="168"/>
      <c r="CI66" s="158"/>
      <c r="CJ66" s="80"/>
      <c r="CK66" s="80"/>
      <c r="CL66" s="80"/>
      <c r="CM66" s="80"/>
      <c r="CN66" s="80"/>
      <c r="CO66" s="80"/>
      <c r="CP66" s="80"/>
      <c r="CQ66" s="80"/>
      <c r="CR66" s="80"/>
      <c r="CS66" s="80"/>
      <c r="CT66" s="80"/>
      <c r="CU66" s="80"/>
      <c r="CV66" s="80"/>
      <c r="CW66" s="80"/>
      <c r="CX66" s="80"/>
      <c r="CY66" s="80"/>
      <c r="CZ66" s="80"/>
      <c r="DA66" s="80"/>
      <c r="DB66" s="80"/>
    </row>
    <row r="67" spans="1:106" ht="13.5" customHeight="1">
      <c r="A67" s="79"/>
      <c r="B67" s="143"/>
      <c r="C67" s="144"/>
      <c r="D67" s="118" t="str">
        <f>IF(B67=0,"",VLOOKUP(B67,Spelers!$I$30:$S$66,10,FALSE))</f>
        <v/>
      </c>
      <c r="E67" s="87"/>
      <c r="F67" s="88"/>
      <c r="G67" s="87"/>
      <c r="H67" s="88"/>
      <c r="I67" s="87"/>
      <c r="J67" s="88"/>
      <c r="K67" s="87"/>
      <c r="L67" s="88"/>
      <c r="M67" s="87"/>
      <c r="N67" s="88"/>
      <c r="O67" s="87"/>
      <c r="P67" s="88"/>
      <c r="Q67" s="87"/>
      <c r="R67" s="88"/>
      <c r="S67" s="87"/>
      <c r="T67" s="88"/>
      <c r="U67" s="87"/>
      <c r="V67" s="88"/>
      <c r="W67" s="87"/>
      <c r="X67" s="88"/>
      <c r="Y67" s="87"/>
      <c r="Z67" s="88"/>
      <c r="AA67" s="87"/>
      <c r="AB67" s="88"/>
      <c r="AC67" s="87"/>
      <c r="AD67" s="88"/>
      <c r="AE67" s="87"/>
      <c r="AF67" s="88"/>
      <c r="AG67" s="87"/>
      <c r="AH67" s="88"/>
      <c r="AI67" s="87"/>
      <c r="AJ67" s="88"/>
      <c r="AK67" s="87"/>
      <c r="AL67" s="88"/>
      <c r="AM67" s="87"/>
      <c r="AN67" s="88"/>
      <c r="AO67" s="87"/>
      <c r="AP67" s="88"/>
      <c r="AQ67" s="87"/>
      <c r="AR67" s="88"/>
      <c r="AS67" s="124"/>
      <c r="AT67" s="125"/>
      <c r="AU67" s="87"/>
      <c r="AV67" s="88"/>
      <c r="AW67" s="87"/>
      <c r="AX67" s="88"/>
      <c r="AY67" s="87"/>
      <c r="AZ67" s="88"/>
      <c r="BA67" s="87"/>
      <c r="BB67" s="88"/>
      <c r="BC67" s="87"/>
      <c r="BD67" s="88"/>
      <c r="BE67" s="87"/>
      <c r="BF67" s="88"/>
      <c r="BG67" s="87"/>
      <c r="BH67" s="88"/>
      <c r="BI67" s="87"/>
      <c r="BJ67" s="88"/>
      <c r="BK67" s="87"/>
      <c r="BL67" s="88"/>
      <c r="BM67" s="87"/>
      <c r="BN67" s="88"/>
      <c r="BO67" s="87"/>
      <c r="BP67" s="88"/>
      <c r="BQ67" s="87"/>
      <c r="BR67" s="88"/>
      <c r="BS67" s="87"/>
      <c r="BT67" s="88"/>
      <c r="BU67" s="87"/>
      <c r="BV67" s="88"/>
      <c r="BW67" s="87"/>
      <c r="BX67" s="88"/>
      <c r="BY67" s="80"/>
      <c r="BZ67" s="149">
        <f t="shared" ref="BZ67" ca="1" si="1552">CI67</f>
        <v>5.0006700000000004</v>
      </c>
      <c r="CA67" s="150">
        <f t="shared" ref="CA67" si="1553">B67</f>
        <v>0</v>
      </c>
      <c r="CB67" s="151">
        <f t="shared" ref="CB67" si="1554">COUNT(E67,G67,I67,K67,M67,O67,Q67,S67,U67,W67,Y67,AA67,AC67,AE67,AG67,AI67,AK67,AM67,AO67,AQ67,AS67,AU67,AW67,AY67,BA67,BC67,BE67,BG67,BI67,BK67,BM67,BO67,BQ67,BS67,BU67,BW67)</f>
        <v>0</v>
      </c>
      <c r="CC67" s="151">
        <f t="shared" ref="CC67" si="1555">SUM(E67,G67,I67,K67,M67,O67,Q67,S67,U67,W67,Y67,AA67,AC67,AE67,AG67,AI67,AK67,AM67,AO67,AQ67,AS67,AU67,AW67,AY67,BA67,BC67,BE67,BG67,BI67,BK67,BM67,BO67,BQ67,BS67,BU67,BW67)</f>
        <v>0</v>
      </c>
      <c r="CD67" s="151">
        <f t="shared" ref="CD67" si="1556">SUM(F67,H67,J67,L67,N67,P67,R67,T67,V67,X67,Z67,AB67,AD67,AF67,AH67,AJ67,AL67,AN67,AP67,AR67,AT67,AV67,AX67,AZ67,BB67,BD67,BF67,BH67,BJ67,BL67,BN67,BP67,BR67,BT67,BV67,BX67)</f>
        <v>0</v>
      </c>
      <c r="CE67" s="159" t="str">
        <f t="shared" ref="CE67" si="1557">IF(CD67=0,"0",AVERAGE(CC67/CD67))</f>
        <v>0</v>
      </c>
      <c r="CF67" s="151">
        <f t="shared" ref="CF67" si="1558">MAX(F69,H69,J69,L69,N69,P69,R69,T69,V69,X69,Z69,AB69,AD69,AF69,AH69,AJ69,AL69,AN69,AP69,AR69,AT69,AV69,AX69,AZ69,BB69,BD69,BF69,BH69,BJ69,BL69,BN69,BP69,BR69,BT69,BV69,BX69)</f>
        <v>0</v>
      </c>
      <c r="CG67" s="159" t="str">
        <f>IF(B67=0,"10",VLOOKUP(B67,Spelers!$I$30:$S$66,7,FALSE))</f>
        <v>10</v>
      </c>
      <c r="CH67" s="166">
        <f t="shared" ref="CH67" ca="1" si="1559">SUM(E68,G68,I68,K68,M68,O68,Q68,S68,U68,W68,Y68,AA68,AC68,AE68,AG68,AI68,AK68,AM68,AO68,AQ68,AS68,AU68,AW68,AY68,BA68,BC68,BE68,BG68,BI68,BK68,BM68,BO68,BQ68,BS68,BU68,BW68)</f>
        <v>0</v>
      </c>
      <c r="CI67" s="158">
        <f t="shared" ref="CI67" ca="1" si="1560">IF(ISNUMBER(CH67),RANK(CH67,$CH$7:$CH$114)+0.00001*ROW())</f>
        <v>5.0006700000000004</v>
      </c>
      <c r="CJ67" s="80"/>
      <c r="CK67" s="80"/>
      <c r="CL67" s="80"/>
      <c r="CM67" s="80"/>
      <c r="CN67" s="80"/>
      <c r="CO67" s="80"/>
      <c r="CP67" s="80"/>
      <c r="CQ67" s="80"/>
      <c r="CR67" s="80"/>
      <c r="CS67" s="80"/>
      <c r="CT67" s="80"/>
      <c r="CU67" s="80"/>
      <c r="CV67" s="80"/>
      <c r="CW67" s="80"/>
      <c r="CX67" s="80"/>
      <c r="CY67" s="80"/>
      <c r="CZ67" s="80"/>
      <c r="DA67" s="80"/>
      <c r="DB67" s="80"/>
    </row>
    <row r="68" spans="1:106" ht="13.5" customHeight="1">
      <c r="A68" s="84">
        <v>21</v>
      </c>
      <c r="B68" s="145"/>
      <c r="C68" s="146"/>
      <c r="D68" s="118"/>
      <c r="E68" s="100" t="str">
        <f ca="1">IF(E67="","",IF(E67&gt;$D67,"FOUT",MATCH(E67,OFFSET(Punten!$A$6,MATCH($D67,Punten!$A$7:$A$112,0),1,1,11),1)-1))</f>
        <v/>
      </c>
      <c r="F68" s="116" t="str">
        <f>IF(E69&lt;$CG$67,"-",IF(E69&gt;$CG$67,"+",IF(E69=$CG$67,"+")))</f>
        <v>-</v>
      </c>
      <c r="G68" s="100" t="str">
        <f ca="1">IF(G67="","",IF(G67&gt;$D67,"FOUT",MATCH(G67,OFFSET(Punten!$A$6,MATCH($D67,Punten!$A$7:$A$112,0),1,1,11),1)-1))</f>
        <v/>
      </c>
      <c r="H68" s="116" t="str">
        <f t="shared" ref="H68" si="1561">IF(G69&lt;$CG$67,"-",IF(G69&gt;$CG$67,"+",IF(G69=$CG$67,"+")))</f>
        <v>-</v>
      </c>
      <c r="I68" s="100" t="str">
        <f ca="1">IF(I67="","",IF(I67&gt;$D67,"FOUT",MATCH(I67,OFFSET(Punten!$A$6,MATCH($D67,Punten!$A$7:$A$112,0),1,1,11),1)-1))</f>
        <v/>
      </c>
      <c r="J68" s="116" t="str">
        <f t="shared" ref="J68" si="1562">IF(I69&lt;$CG$67,"-",IF(I69&gt;$CG$67,"+",IF(I69=$CG$67,"+")))</f>
        <v>-</v>
      </c>
      <c r="K68" s="100" t="str">
        <f ca="1">IF(K67="","",IF(K67&gt;$D67,"FOUT",MATCH(K67,OFFSET(Punten!$A$6,MATCH($D67,Punten!$A$7:$A$112,0),1,1,11),1)-1))</f>
        <v/>
      </c>
      <c r="L68" s="116" t="str">
        <f t="shared" ref="L68" si="1563">IF(K69&lt;$CG$67,"-",IF(K69&gt;$CG$67,"+",IF(K69=$CG$67,"+")))</f>
        <v>-</v>
      </c>
      <c r="M68" s="100" t="str">
        <f ca="1">IF(M67="","",IF(M67&gt;$D67,"FOUT",MATCH(M67,OFFSET(Punten!$A$6,MATCH($D67,Punten!$A$7:$A$112,0),1,1,11),1)-1))</f>
        <v/>
      </c>
      <c r="N68" s="116" t="str">
        <f t="shared" ref="N68" si="1564">IF(M69&lt;$CG$67,"-",IF(M69&gt;$CG$67,"+",IF(M69=$CG$67,"+")))</f>
        <v>-</v>
      </c>
      <c r="O68" s="100" t="str">
        <f ca="1">IF(O67="","",IF(O67&gt;$D67,"FOUT",MATCH(O67,OFFSET(Punten!$A$6,MATCH($D67,Punten!$A$7:$A$112,0),1,1,11),1)-1))</f>
        <v/>
      </c>
      <c r="P68" s="116" t="str">
        <f t="shared" ref="P68" si="1565">IF(O69&lt;$CG$67,"-",IF(O69&gt;$CG$67,"+",IF(O69=$CG$67,"+")))</f>
        <v>-</v>
      </c>
      <c r="Q68" s="100" t="str">
        <f ca="1">IF(Q67="","",IF(Q67&gt;$D67,"FOUT",MATCH(Q67,OFFSET(Punten!$A$6,MATCH($D67,Punten!$A$7:$A$112,0),1,1,11),1)-1))</f>
        <v/>
      </c>
      <c r="R68" s="116" t="str">
        <f t="shared" ref="R68" si="1566">IF(Q69&lt;$CG$67,"-",IF(Q69&gt;$CG$67,"+",IF(Q69=$CG$67,"+")))</f>
        <v>-</v>
      </c>
      <c r="S68" s="100" t="str">
        <f ca="1">IF(S67="","",IF(S67&gt;$D67,"FOUT",MATCH(S67,OFFSET(Punten!$A$6,MATCH($D67,Punten!$A$7:$A$112,0),1,1,11),1)-1))</f>
        <v/>
      </c>
      <c r="T68" s="116" t="str">
        <f t="shared" ref="T68" si="1567">IF(S69&lt;$CG$67,"-",IF(S69&gt;$CG$67,"+",IF(S69=$CG$67,"+")))</f>
        <v>-</v>
      </c>
      <c r="U68" s="100" t="str">
        <f ca="1">IF(U67="","",IF(U67&gt;$D67,"FOUT",MATCH(U67,OFFSET(Punten!$A$6,MATCH($D67,Punten!$A$7:$A$112,0),1,1,11),1)-1))</f>
        <v/>
      </c>
      <c r="V68" s="116" t="str">
        <f t="shared" ref="V68" si="1568">IF(U69&lt;$CG$67,"-",IF(U69&gt;$CG$67,"+",IF(U69=$CG$67,"+")))</f>
        <v>-</v>
      </c>
      <c r="W68" s="100" t="str">
        <f ca="1">IF(W67="","",IF(W67&gt;$D67,"FOUT",MATCH(W67,OFFSET(Punten!$A$6,MATCH($D67,Punten!$A$7:$A$112,0),1,1,11),1)-1))</f>
        <v/>
      </c>
      <c r="X68" s="116" t="str">
        <f t="shared" ref="X68" si="1569">IF(W69&lt;$CG$67,"-",IF(W69&gt;$CG$67,"+",IF(W69=$CG$67,"+")))</f>
        <v>-</v>
      </c>
      <c r="Y68" s="100" t="str">
        <f ca="1">IF(Y67="","",IF(Y67&gt;$D67,"FOUT",MATCH(Y67,OFFSET(Punten!$A$6,MATCH($D67,Punten!$A$7:$A$112,0),1,1,11),1)-1))</f>
        <v/>
      </c>
      <c r="Z68" s="116" t="str">
        <f t="shared" ref="Z68" si="1570">IF(Y69&lt;$CG$67,"-",IF(Y69&gt;$CG$67,"+",IF(Y69=$CG$67,"+")))</f>
        <v>-</v>
      </c>
      <c r="AA68" s="100" t="str">
        <f ca="1">IF(AA67="","",IF(AA67&gt;$D67,"FOUT",MATCH(AA67,OFFSET(Punten!$A$6,MATCH($D67,Punten!$A$7:$A$112,0),1,1,11),1)-1))</f>
        <v/>
      </c>
      <c r="AB68" s="116" t="str">
        <f t="shared" ref="AB68" si="1571">IF(AA69&lt;$CG$67,"-",IF(AA69&gt;$CG$67,"+",IF(AA69=$CG$67,"+")))</f>
        <v>-</v>
      </c>
      <c r="AC68" s="100" t="str">
        <f ca="1">IF(AC67="","",IF(AC67&gt;$D67,"FOUT",MATCH(AC67,OFFSET(Punten!$A$6,MATCH($D67,Punten!$A$7:$A$112,0),1,1,11),1)-1))</f>
        <v/>
      </c>
      <c r="AD68" s="116" t="str">
        <f t="shared" ref="AD68" si="1572">IF(AC69&lt;$CG$67,"-",IF(AC69&gt;$CG$67,"+",IF(AC69=$CG$67,"+")))</f>
        <v>-</v>
      </c>
      <c r="AE68" s="100" t="str">
        <f ca="1">IF(AE67="","",IF(AE67&gt;$D67,"FOUT",MATCH(AE67,OFFSET(Punten!$A$6,MATCH($D67,Punten!$A$7:$A$112,0),1,1,11),1)-1))</f>
        <v/>
      </c>
      <c r="AF68" s="116" t="str">
        <f t="shared" ref="AF68" si="1573">IF(AE69&lt;$CG$67,"-",IF(AE69&gt;$CG$67,"+",IF(AE69=$CG$67,"+")))</f>
        <v>-</v>
      </c>
      <c r="AG68" s="100" t="str">
        <f ca="1">IF(AG67="","",IF(AG67&gt;$D67,"FOUT",MATCH(AG67,OFFSET(Punten!$A$6,MATCH($D67,Punten!$A$7:$A$112,0),1,1,11),1)-1))</f>
        <v/>
      </c>
      <c r="AH68" s="116" t="str">
        <f t="shared" ref="AH68" si="1574">IF(AG69&lt;$CG$67,"-",IF(AG69&gt;$CG$67,"+",IF(AG69=$CG$67,"+")))</f>
        <v>-</v>
      </c>
      <c r="AI68" s="100" t="str">
        <f ca="1">IF(AI67="","",IF(AI67&gt;$D67,"FOUT",MATCH(AI67,OFFSET(Punten!$A$6,MATCH($D67,Punten!$A$7:$A$112,0),1,1,11),1)-1))</f>
        <v/>
      </c>
      <c r="AJ68" s="116" t="str">
        <f t="shared" ref="AJ68" si="1575">IF(AI69&lt;$CG$67,"-",IF(AI69&gt;$CG$67,"+",IF(AI69=$CG$67,"+")))</f>
        <v>-</v>
      </c>
      <c r="AK68" s="100" t="str">
        <f ca="1">IF(AK67="","",IF(AK67&gt;$D67,"FOUT",MATCH(AK67,OFFSET(Punten!$A$6,MATCH($D67,Punten!$A$7:$A$112,0),1,1,11),1)-1))</f>
        <v/>
      </c>
      <c r="AL68" s="116" t="str">
        <f t="shared" ref="AL68" si="1576">IF(AK69&lt;$CG$67,"-",IF(AK69&gt;$CG$67,"+",IF(AK69=$CG$67,"+")))</f>
        <v>-</v>
      </c>
      <c r="AM68" s="100" t="str">
        <f ca="1">IF(AM67="","",IF(AM67&gt;$D67,"FOUT",MATCH(AM67,OFFSET(Punten!$A$6,MATCH($D67,Punten!$A$7:$A$112,0),1,1,11),1)-1))</f>
        <v/>
      </c>
      <c r="AN68" s="116" t="str">
        <f t="shared" ref="AN68" si="1577">IF(AM69&lt;$CG$67,"-",IF(AM69&gt;$CG$67,"+",IF(AM69=$CG$67,"+")))</f>
        <v>-</v>
      </c>
      <c r="AO68" s="100" t="str">
        <f ca="1">IF(AO67="","",IF(AO67&gt;$D67,"FOUT",MATCH(AO67,OFFSET(Punten!$A$6,MATCH($D67,Punten!$A$7:$A$112,0),1,1,11),1)-1))</f>
        <v/>
      </c>
      <c r="AP68" s="116" t="str">
        <f t="shared" ref="AP68" si="1578">IF(AO69&lt;$CG$67,"-",IF(AO69&gt;$CG$67,"+",IF(AO69=$CG$67,"+")))</f>
        <v>-</v>
      </c>
      <c r="AQ68" s="100" t="str">
        <f ca="1">IF(AQ67="","",IF(AQ67&gt;$D67,"FOUT",MATCH(AQ67,OFFSET(Punten!$A$6,MATCH($D67,Punten!$A$7:$A$112,0),1,1,11),1)-1))</f>
        <v/>
      </c>
      <c r="AR68" s="116" t="str">
        <f t="shared" ref="AR68" si="1579">IF(AQ69&lt;$CG$67,"-",IF(AQ69&gt;$CG$67,"+",IF(AQ69=$CG$67,"+")))</f>
        <v>-</v>
      </c>
      <c r="AS68" s="126"/>
      <c r="AT68" s="127"/>
      <c r="AU68" s="100" t="str">
        <f ca="1">IF(AU67="","",IF(AU67&gt;$D67,"FOUT",MATCH(AU67,OFFSET(Punten!$A$6,MATCH($D67,Punten!$A$7:$A$112,0),1,1,11),1)-1))</f>
        <v/>
      </c>
      <c r="AV68" s="116" t="str">
        <f t="shared" ref="AV68" si="1580">IF(AU69&lt;$CG$67,"-",IF(AU69&gt;$CG$67,"+",IF(AU69=$CG$67,"+")))</f>
        <v>-</v>
      </c>
      <c r="AW68" s="100" t="str">
        <f ca="1">IF(AW67="","",IF(AW67&gt;$D67,"FOUT",MATCH(AW67,OFFSET(Punten!$A$6,MATCH($D67,Punten!$A$7:$A$112,0),1,1,11),1)-1))</f>
        <v/>
      </c>
      <c r="AX68" s="116" t="str">
        <f t="shared" ref="AX68" si="1581">IF(AW69&lt;$CG$67,"-",IF(AW69&gt;$CG$67,"+",IF(AW69=$CG$67,"+")))</f>
        <v>-</v>
      </c>
      <c r="AY68" s="100" t="str">
        <f ca="1">IF(AY67="","",IF(AY67&gt;$D67,"FOUT",MATCH(AY67,OFFSET(Punten!$A$6,MATCH($D67,Punten!$A$7:$A$112,0),1,1,11),1)-1))</f>
        <v/>
      </c>
      <c r="AZ68" s="116" t="str">
        <f t="shared" ref="AZ68" si="1582">IF(AY69&lt;$CG$67,"-",IF(AY69&gt;$CG$67,"+",IF(AY69=$CG$67,"+")))</f>
        <v>-</v>
      </c>
      <c r="BA68" s="100" t="str">
        <f ca="1">IF(BA67="","",IF(BA67&gt;$D67,"FOUT",MATCH(BA67,OFFSET(Punten!$A$6,MATCH($D67,Punten!$A$7:$A$112,0),1,1,11),1)-1))</f>
        <v/>
      </c>
      <c r="BB68" s="116" t="str">
        <f t="shared" ref="BB68" si="1583">IF(BA69&lt;$CG$67,"-",IF(BA69&gt;$CG$67,"+",IF(BA69=$CG$67,"+")))</f>
        <v>-</v>
      </c>
      <c r="BC68" s="100" t="str">
        <f ca="1">IF(BC67="","",IF(BC67&gt;$D67,"FOUT",MATCH(BC67,OFFSET(Punten!$A$6,MATCH($D67,Punten!$A$7:$A$112,0),1,1,11),1)-1))</f>
        <v/>
      </c>
      <c r="BD68" s="116" t="str">
        <f t="shared" ref="BD68" si="1584">IF(BC69&lt;$CG$67,"-",IF(BC69&gt;$CG$67,"+",IF(BC69=$CG$67,"+")))</f>
        <v>-</v>
      </c>
      <c r="BE68" s="100" t="str">
        <f ca="1">IF(BE67="","",IF(BE67&gt;$D67,"FOUT",MATCH(BE67,OFFSET(Punten!$A$6,MATCH($D67,Punten!$A$7:$A$112,0),1,1,11),1)-1))</f>
        <v/>
      </c>
      <c r="BF68" s="116" t="str">
        <f t="shared" ref="BF68" si="1585">IF(BE69&lt;$CG$67,"-",IF(BE69&gt;$CG$67,"+",IF(BE69=$CG$67,"+")))</f>
        <v>-</v>
      </c>
      <c r="BG68" s="100" t="str">
        <f ca="1">IF(BG67="","",IF(BG67&gt;$D67,"FOUT",MATCH(BG67,OFFSET(Punten!$A$6,MATCH($D67,Punten!$A$7:$A$112,0),1,1,11),1)-1))</f>
        <v/>
      </c>
      <c r="BH68" s="116" t="str">
        <f t="shared" ref="BH68" si="1586">IF(BG69&lt;$CG$67,"-",IF(BG69&gt;$CG$67,"+",IF(BG69=$CG$67,"+")))</f>
        <v>-</v>
      </c>
      <c r="BI68" s="100" t="str">
        <f ca="1">IF(BI67="","",IF(BI67&gt;$D67,"FOUT",MATCH(BI67,OFFSET(Punten!$A$6,MATCH($D67,Punten!$A$7:$A$112,0),1,1,11),1)-1))</f>
        <v/>
      </c>
      <c r="BJ68" s="116" t="str">
        <f t="shared" ref="BJ68" si="1587">IF(BI69&lt;$CG$67,"-",IF(BI69&gt;$CG$67,"+",IF(BI69=$CG$67,"+")))</f>
        <v>-</v>
      </c>
      <c r="BK68" s="100" t="str">
        <f ca="1">IF(BK67="","",IF(BK67&gt;$D67,"FOUT",MATCH(BK67,OFFSET(Punten!$A$6,MATCH($D67,Punten!$A$7:$A$112,0),1,1,11),1)-1))</f>
        <v/>
      </c>
      <c r="BL68" s="116" t="str">
        <f t="shared" ref="BL68" si="1588">IF(BK69&lt;$CG$67,"-",IF(BK69&gt;$CG$67,"+",IF(BK69=$CG$67,"+")))</f>
        <v>-</v>
      </c>
      <c r="BM68" s="100" t="str">
        <f ca="1">IF(BM67="","",IF(BM67&gt;$D67,"FOUT",MATCH(BM67,OFFSET(Punten!$A$6,MATCH($D67,Punten!$A$7:$A$112,0),1,1,11),1)-1))</f>
        <v/>
      </c>
      <c r="BN68" s="116" t="str">
        <f t="shared" ref="BN68" si="1589">IF(BM69&lt;$CG$67,"-",IF(BM69&gt;$CG$67,"+",IF(BM69=$CG$67,"+")))</f>
        <v>-</v>
      </c>
      <c r="BO68" s="100" t="str">
        <f ca="1">IF(BO67="","",IF(BO67&gt;$D67,"FOUT",MATCH(BO67,OFFSET(Punten!$A$6,MATCH($D67,Punten!$A$7:$A$112,0),1,1,11),1)-1))</f>
        <v/>
      </c>
      <c r="BP68" s="116" t="str">
        <f t="shared" ref="BP68" si="1590">IF(BO69&lt;$CG$67,"-",IF(BO69&gt;$CG$67,"+",IF(BO69=$CG$67,"+")))</f>
        <v>-</v>
      </c>
      <c r="BQ68" s="100" t="str">
        <f ca="1">IF(BQ67="","",IF(BQ67&gt;$D67,"FOUT",MATCH(BQ67,OFFSET(Punten!$A$6,MATCH($D67,Punten!$A$7:$A$112,0),1,1,11),1)-1))</f>
        <v/>
      </c>
      <c r="BR68" s="116" t="str">
        <f t="shared" ref="BR68" si="1591">IF(BQ69&lt;$CG$67,"-",IF(BQ69&gt;$CG$67,"+",IF(BQ69=$CG$67,"+")))</f>
        <v>-</v>
      </c>
      <c r="BS68" s="100" t="str">
        <f ca="1">IF(BS67="","",IF(BS67&gt;$D67,"FOUT",MATCH(BS67,OFFSET(Punten!$A$6,MATCH($D67,Punten!$A$7:$A$112,0),1,1,11),1)-1))</f>
        <v/>
      </c>
      <c r="BT68" s="116" t="str">
        <f t="shared" ref="BT68" si="1592">IF(BS69&lt;$CG$67,"-",IF(BS69&gt;$CG$67,"+",IF(BS69=$CG$67,"+")))</f>
        <v>-</v>
      </c>
      <c r="BU68" s="100" t="str">
        <f ca="1">IF(BU67="","",IF(BU67&gt;$D67,"FOUT",MATCH(BU67,OFFSET(Punten!$A$6,MATCH($D67,Punten!$A$7:$A$112,0),1,1,11),1)-1))</f>
        <v/>
      </c>
      <c r="BV68" s="116" t="str">
        <f t="shared" ref="BV68" si="1593">IF(BU69&lt;$CG$67,"-",IF(BU69&gt;$CG$67,"+",IF(BU69=$CG$67,"+")))</f>
        <v>-</v>
      </c>
      <c r="BW68" s="100" t="str">
        <f ca="1">IF(BW67="","",IF(BW67&gt;$D67,"FOUT",MATCH(BW67,OFFSET(Punten!$A$6,MATCH($D67,Punten!$A$7:$A$112,0),1,1,11),1)-1))</f>
        <v/>
      </c>
      <c r="BX68" s="116" t="str">
        <f t="shared" ref="BX68" si="1594">IF(BW69&lt;$CG$67,"-",IF(BW69&gt;$CG$67,"+",IF(BW69=$CG$67,"+")))</f>
        <v>-</v>
      </c>
      <c r="BY68" s="80"/>
      <c r="BZ68" s="149"/>
      <c r="CA68" s="150"/>
      <c r="CB68" s="152"/>
      <c r="CC68" s="152"/>
      <c r="CD68" s="152"/>
      <c r="CE68" s="160"/>
      <c r="CF68" s="152"/>
      <c r="CG68" s="160"/>
      <c r="CH68" s="167"/>
      <c r="CI68" s="158"/>
      <c r="CJ68" s="80"/>
      <c r="CK68" s="80"/>
      <c r="CL68" s="80"/>
      <c r="CM68" s="80"/>
      <c r="CN68" s="80"/>
      <c r="CO68" s="80"/>
      <c r="CP68" s="80"/>
      <c r="CQ68" s="80"/>
      <c r="CR68" s="80"/>
      <c r="CS68" s="80"/>
      <c r="CT68" s="80"/>
      <c r="CU68" s="80"/>
      <c r="CV68" s="80"/>
      <c r="CW68" s="80"/>
      <c r="CX68" s="80"/>
      <c r="CY68" s="80"/>
      <c r="CZ68" s="80"/>
      <c r="DA68" s="80"/>
      <c r="DB68" s="80"/>
    </row>
    <row r="69" spans="1:106" ht="13.5" customHeight="1">
      <c r="A69" s="84"/>
      <c r="B69" s="147"/>
      <c r="C69" s="148"/>
      <c r="D69" s="93" t="str">
        <f>IF(B67=0," ",VLOOKUP(B67,Spelers!$I$30:$S$66,7,FALSE))</f>
        <v xml:space="preserve"> </v>
      </c>
      <c r="E69" s="89" t="str">
        <f t="shared" ref="E69" si="1595">IF(F67=0," ",AVERAGE(E67/F67))</f>
        <v xml:space="preserve"> </v>
      </c>
      <c r="F69" s="90"/>
      <c r="G69" s="89" t="str">
        <f t="shared" ref="G69" si="1596">IF(H67=0," ",AVERAGE(G67/H67))</f>
        <v xml:space="preserve"> </v>
      </c>
      <c r="H69" s="90"/>
      <c r="I69" s="89" t="str">
        <f t="shared" ref="I69" si="1597">IF(J67=0," ",AVERAGE(I67/J67))</f>
        <v xml:space="preserve"> </v>
      </c>
      <c r="J69" s="90"/>
      <c r="K69" s="89" t="str">
        <f t="shared" ref="K69" si="1598">IF(L67=0," ",AVERAGE(K67/L67))</f>
        <v xml:space="preserve"> </v>
      </c>
      <c r="L69" s="90"/>
      <c r="M69" s="89" t="str">
        <f t="shared" ref="M69" si="1599">IF(N67=0," ",AVERAGE(M67/N67))</f>
        <v xml:space="preserve"> </v>
      </c>
      <c r="N69" s="90"/>
      <c r="O69" s="89" t="str">
        <f t="shared" ref="O69" si="1600">IF(P67=0," ",AVERAGE(O67/P67))</f>
        <v xml:space="preserve"> </v>
      </c>
      <c r="P69" s="90"/>
      <c r="Q69" s="89" t="str">
        <f t="shared" ref="Q69" si="1601">IF(R67=0," ",AVERAGE(Q67/R67))</f>
        <v xml:space="preserve"> </v>
      </c>
      <c r="R69" s="90"/>
      <c r="S69" s="89" t="str">
        <f t="shared" ref="S69" si="1602">IF(T67=0," ",AVERAGE(S67/T67))</f>
        <v xml:space="preserve"> </v>
      </c>
      <c r="T69" s="90"/>
      <c r="U69" s="89" t="str">
        <f t="shared" ref="U69" si="1603">IF(V67=0," ",AVERAGE(U67/V67))</f>
        <v xml:space="preserve"> </v>
      </c>
      <c r="V69" s="90"/>
      <c r="W69" s="89" t="str">
        <f t="shared" ref="W69" si="1604">IF(X67=0," ",AVERAGE(W67/X67))</f>
        <v xml:space="preserve"> </v>
      </c>
      <c r="X69" s="90"/>
      <c r="Y69" s="89" t="str">
        <f t="shared" ref="Y69" si="1605">IF(Z67=0," ",AVERAGE(Y67/Z67))</f>
        <v xml:space="preserve"> </v>
      </c>
      <c r="Z69" s="90"/>
      <c r="AA69" s="89" t="str">
        <f t="shared" ref="AA69" si="1606">IF(AB67=0," ",AVERAGE(AA67/AB67))</f>
        <v xml:space="preserve"> </v>
      </c>
      <c r="AB69" s="90"/>
      <c r="AC69" s="89" t="str">
        <f t="shared" ref="AC69" si="1607">IF(AD67=0," ",AVERAGE(AC67/AD67))</f>
        <v xml:space="preserve"> </v>
      </c>
      <c r="AD69" s="90"/>
      <c r="AE69" s="89" t="str">
        <f t="shared" ref="AE69" si="1608">IF(AF67=0," ",AVERAGE(AE67/AF67))</f>
        <v xml:space="preserve"> </v>
      </c>
      <c r="AF69" s="90"/>
      <c r="AG69" s="89" t="str">
        <f t="shared" ref="AG69" si="1609">IF(AH67=0," ",AVERAGE(AG67/AH67))</f>
        <v xml:space="preserve"> </v>
      </c>
      <c r="AH69" s="90"/>
      <c r="AI69" s="89" t="str">
        <f t="shared" ref="AI69" si="1610">IF(AJ67=0," ",AVERAGE(AI67/AJ67))</f>
        <v xml:space="preserve"> </v>
      </c>
      <c r="AJ69" s="90"/>
      <c r="AK69" s="89" t="str">
        <f t="shared" ref="AK69" si="1611">IF(AL67=0," ",AVERAGE(AK67/AL67))</f>
        <v xml:space="preserve"> </v>
      </c>
      <c r="AL69" s="90"/>
      <c r="AM69" s="89" t="str">
        <f t="shared" ref="AM69" si="1612">IF(AN67=0," ",AVERAGE(AM67/AN67))</f>
        <v xml:space="preserve"> </v>
      </c>
      <c r="AN69" s="90"/>
      <c r="AO69" s="89" t="str">
        <f t="shared" ref="AO69" si="1613">IF(AP67=0," ",AVERAGE(AO67/AP67))</f>
        <v xml:space="preserve"> </v>
      </c>
      <c r="AP69" s="90"/>
      <c r="AQ69" s="89" t="str">
        <f t="shared" ref="AQ69" si="1614">IF(AR67=0," ",AVERAGE(AQ67/AR67))</f>
        <v xml:space="preserve"> </v>
      </c>
      <c r="AR69" s="90"/>
      <c r="AS69" s="128"/>
      <c r="AT69" s="129"/>
      <c r="AU69" s="89" t="str">
        <f t="shared" ref="AU69" si="1615">IF(AV67=0," ",AVERAGE(AU67/AV67))</f>
        <v xml:space="preserve"> </v>
      </c>
      <c r="AV69" s="90"/>
      <c r="AW69" s="89" t="str">
        <f t="shared" ref="AW69" si="1616">IF(AX67=0," ",AVERAGE(AW67/AX67))</f>
        <v xml:space="preserve"> </v>
      </c>
      <c r="AX69" s="90"/>
      <c r="AY69" s="89" t="str">
        <f t="shared" ref="AY69" si="1617">IF(AZ67=0," ",AVERAGE(AY67/AZ67))</f>
        <v xml:space="preserve"> </v>
      </c>
      <c r="AZ69" s="90"/>
      <c r="BA69" s="89" t="str">
        <f t="shared" ref="BA69" si="1618">IF(BB67=0," ",AVERAGE(BA67/BB67))</f>
        <v xml:space="preserve"> </v>
      </c>
      <c r="BB69" s="90"/>
      <c r="BC69" s="89" t="str">
        <f t="shared" ref="BC69" si="1619">IF(BD67=0," ",AVERAGE(BC67/BD67))</f>
        <v xml:space="preserve"> </v>
      </c>
      <c r="BD69" s="90"/>
      <c r="BE69" s="89" t="str">
        <f t="shared" ref="BE69" si="1620">IF(BF67=0," ",AVERAGE(BE67/BF67))</f>
        <v xml:space="preserve"> </v>
      </c>
      <c r="BF69" s="90"/>
      <c r="BG69" s="89" t="str">
        <f t="shared" ref="BG69" si="1621">IF(BH67=0," ",AVERAGE(BG67/BH67))</f>
        <v xml:space="preserve"> </v>
      </c>
      <c r="BH69" s="90"/>
      <c r="BI69" s="89" t="str">
        <f t="shared" ref="BI69" si="1622">IF(BJ67=0," ",AVERAGE(BI67/BJ67))</f>
        <v xml:space="preserve"> </v>
      </c>
      <c r="BJ69" s="90"/>
      <c r="BK69" s="89" t="str">
        <f t="shared" ref="BK69" si="1623">IF(BL67=0," ",AVERAGE(BK67/BL67))</f>
        <v xml:space="preserve"> </v>
      </c>
      <c r="BL69" s="90"/>
      <c r="BM69" s="89" t="str">
        <f t="shared" ref="BM69" si="1624">IF(BN67=0," ",AVERAGE(BM67/BN67))</f>
        <v xml:space="preserve"> </v>
      </c>
      <c r="BN69" s="90"/>
      <c r="BO69" s="89" t="str">
        <f t="shared" ref="BO69" si="1625">IF(BP67=0," ",AVERAGE(BO67/BP67))</f>
        <v xml:space="preserve"> </v>
      </c>
      <c r="BP69" s="90"/>
      <c r="BQ69" s="89" t="str">
        <f t="shared" ref="BQ69" si="1626">IF(BR67=0," ",AVERAGE(BQ67/BR67))</f>
        <v xml:space="preserve"> </v>
      </c>
      <c r="BR69" s="90"/>
      <c r="BS69" s="89" t="str">
        <f t="shared" ref="BS69" si="1627">IF(BT67=0," ",AVERAGE(BS67/BT67))</f>
        <v xml:space="preserve"> </v>
      </c>
      <c r="BT69" s="90"/>
      <c r="BU69" s="89" t="str">
        <f t="shared" ref="BU69" si="1628">IF(BV67=0," ",AVERAGE(BU67/BV67))</f>
        <v xml:space="preserve"> </v>
      </c>
      <c r="BV69" s="90"/>
      <c r="BW69" s="89" t="str">
        <f t="shared" ref="BW69" si="1629">IF(BX67=0," ",AVERAGE(BW67/BX67))</f>
        <v xml:space="preserve"> </v>
      </c>
      <c r="BX69" s="90"/>
      <c r="BY69" s="80"/>
      <c r="BZ69" s="149"/>
      <c r="CA69" s="150"/>
      <c r="CB69" s="153"/>
      <c r="CC69" s="153"/>
      <c r="CD69" s="153"/>
      <c r="CE69" s="161"/>
      <c r="CF69" s="153"/>
      <c r="CG69" s="161"/>
      <c r="CH69" s="168"/>
      <c r="CI69" s="158"/>
      <c r="CJ69" s="80"/>
      <c r="CK69" s="80"/>
      <c r="CL69" s="80"/>
      <c r="CM69" s="80"/>
      <c r="CN69" s="80"/>
      <c r="CO69" s="80"/>
      <c r="CP69" s="80"/>
      <c r="CQ69" s="80"/>
      <c r="CR69" s="80"/>
      <c r="CS69" s="80"/>
      <c r="CT69" s="80"/>
      <c r="CU69" s="80"/>
      <c r="CV69" s="80"/>
      <c r="CW69" s="80"/>
      <c r="CX69" s="80"/>
      <c r="CY69" s="80"/>
      <c r="CZ69" s="80"/>
      <c r="DA69" s="80"/>
      <c r="DB69" s="80"/>
    </row>
    <row r="70" spans="1:106" ht="13.5" customHeight="1">
      <c r="A70" s="79"/>
      <c r="B70" s="143"/>
      <c r="C70" s="144"/>
      <c r="D70" s="118" t="str">
        <f>IF(B70=0,"",VLOOKUP(B70,Spelers!$I$30:$S$66,10,FALSE))</f>
        <v/>
      </c>
      <c r="E70" s="87"/>
      <c r="F70" s="88"/>
      <c r="G70" s="87"/>
      <c r="H70" s="88"/>
      <c r="I70" s="87"/>
      <c r="J70" s="88"/>
      <c r="K70" s="87"/>
      <c r="L70" s="88"/>
      <c r="M70" s="87"/>
      <c r="N70" s="88"/>
      <c r="O70" s="87"/>
      <c r="P70" s="88"/>
      <c r="Q70" s="87"/>
      <c r="R70" s="88"/>
      <c r="S70" s="87"/>
      <c r="T70" s="88"/>
      <c r="U70" s="87"/>
      <c r="V70" s="88"/>
      <c r="W70" s="87"/>
      <c r="X70" s="88"/>
      <c r="Y70" s="87"/>
      <c r="Z70" s="88"/>
      <c r="AA70" s="87"/>
      <c r="AB70" s="88"/>
      <c r="AC70" s="87"/>
      <c r="AD70" s="88"/>
      <c r="AE70" s="87"/>
      <c r="AF70" s="88"/>
      <c r="AG70" s="87"/>
      <c r="AH70" s="88"/>
      <c r="AI70" s="87"/>
      <c r="AJ70" s="88"/>
      <c r="AK70" s="87"/>
      <c r="AL70" s="88"/>
      <c r="AM70" s="87"/>
      <c r="AN70" s="88"/>
      <c r="AO70" s="87"/>
      <c r="AP70" s="88"/>
      <c r="AQ70" s="87"/>
      <c r="AR70" s="88"/>
      <c r="AS70" s="87"/>
      <c r="AT70" s="88"/>
      <c r="AU70" s="124"/>
      <c r="AV70" s="125"/>
      <c r="AW70" s="87"/>
      <c r="AX70" s="88"/>
      <c r="AY70" s="87"/>
      <c r="AZ70" s="88"/>
      <c r="BA70" s="87"/>
      <c r="BB70" s="88"/>
      <c r="BC70" s="87"/>
      <c r="BD70" s="88"/>
      <c r="BE70" s="87"/>
      <c r="BF70" s="88"/>
      <c r="BG70" s="87"/>
      <c r="BH70" s="88"/>
      <c r="BI70" s="87"/>
      <c r="BJ70" s="88"/>
      <c r="BK70" s="87"/>
      <c r="BL70" s="88"/>
      <c r="BM70" s="87"/>
      <c r="BN70" s="88"/>
      <c r="BO70" s="87"/>
      <c r="BP70" s="88"/>
      <c r="BQ70" s="87"/>
      <c r="BR70" s="88"/>
      <c r="BS70" s="87"/>
      <c r="BT70" s="88"/>
      <c r="BU70" s="87"/>
      <c r="BV70" s="88"/>
      <c r="BW70" s="87"/>
      <c r="BX70" s="88"/>
      <c r="BY70" s="80"/>
      <c r="BZ70" s="149">
        <f t="shared" ref="BZ70" ca="1" si="1630">CI70</f>
        <v>5.0007000000000001</v>
      </c>
      <c r="CA70" s="150">
        <f t="shared" ref="CA70" si="1631">B70</f>
        <v>0</v>
      </c>
      <c r="CB70" s="151">
        <f t="shared" ref="CB70" si="1632">COUNT(E70,G70,I70,K70,M70,O70,Q70,S70,U70,W70,Y70,AA70,AC70,AE70,AG70,AI70,AK70,AM70,AO70,AQ70,AS70,AU70,AW70,AY70,BA70,BC70,BE70,BG70,BI70,BK70,BM70,BO70,BQ70,BS70,BU70,BW70)</f>
        <v>0</v>
      </c>
      <c r="CC70" s="151">
        <f t="shared" ref="CC70" si="1633">SUM(E70,G70,I70,K70,M70,O70,Q70,S70,U70,W70,Y70,AA70,AC70,AE70,AG70,AI70,AK70,AM70,AO70,AQ70,AS70,AU70,AW70,AY70,BA70,BC70,BE70,BG70,BI70,BK70,BM70,BO70,BQ70,BS70,BU70,BW70)</f>
        <v>0</v>
      </c>
      <c r="CD70" s="151">
        <f t="shared" ref="CD70" si="1634">SUM(F70,H70,J70,L70,N70,P70,R70,T70,V70,X70,Z70,AB70,AD70,AF70,AH70,AJ70,AL70,AN70,AP70,AR70,AT70,AV70,AX70,AZ70,BB70,BD70,BF70,BH70,BJ70,BL70,BN70,BP70,BR70,BT70,BV70,BX70)</f>
        <v>0</v>
      </c>
      <c r="CE70" s="159" t="str">
        <f t="shared" ref="CE70" si="1635">IF(CD70=0,"0",AVERAGE(CC70/CD70))</f>
        <v>0</v>
      </c>
      <c r="CF70" s="151">
        <f t="shared" ref="CF70" si="1636">MAX(F72,H72,J72,L72,N72,P72,R72,T72,V72,X72,Z72,AB72,AD72,AF72,AH72,AJ72,AL72,AN72,AP72,AR72,AT72,AV72,AX72,AZ72,BB72,BD72,BF72,BH72,BJ72,BL72,BN72,BP72,BR72,BT72,BV72,BX72)</f>
        <v>0</v>
      </c>
      <c r="CG70" s="159" t="str">
        <f>IF(B70=0,"10",VLOOKUP(B70,Spelers!$I$30:$S$66,7,FALSE))</f>
        <v>10</v>
      </c>
      <c r="CH70" s="166">
        <f t="shared" ref="CH70" ca="1" si="1637">SUM(E71,G71,I71,K71,M71,O71,Q71,S71,U71,W71,Y71,AA71,AC71,AE71,AG71,AI71,AK71,AM71,AO71,AQ71,AS71,AU71,AW71,AY71,BA71,BC71,BE71,BG71,BI71,BK71,BM71,BO71,BQ71,BS71,BU71,BW71)</f>
        <v>0</v>
      </c>
      <c r="CI70" s="158">
        <f t="shared" ref="CI70" ca="1" si="1638">IF(ISNUMBER(CH70),RANK(CH70,$CH$7:$CH$114)+0.00001*ROW())</f>
        <v>5.0007000000000001</v>
      </c>
      <c r="CJ70" s="80"/>
      <c r="CK70" s="80"/>
      <c r="CL70" s="80"/>
      <c r="CM70" s="80"/>
      <c r="CN70" s="80"/>
      <c r="CO70" s="80"/>
      <c r="CP70" s="80"/>
      <c r="CQ70" s="80"/>
      <c r="CR70" s="80"/>
      <c r="CS70" s="80"/>
      <c r="CT70" s="80"/>
      <c r="CU70" s="80"/>
      <c r="CV70" s="80"/>
      <c r="CW70" s="80"/>
      <c r="CX70" s="80"/>
      <c r="CY70" s="80"/>
      <c r="CZ70" s="80"/>
      <c r="DA70" s="80"/>
      <c r="DB70" s="80"/>
    </row>
    <row r="71" spans="1:106" ht="13.5" customHeight="1">
      <c r="A71" s="84">
        <v>22</v>
      </c>
      <c r="B71" s="145"/>
      <c r="C71" s="146"/>
      <c r="D71" s="118"/>
      <c r="E71" s="100" t="str">
        <f ca="1">IF(E70="","",IF(E70&gt;$D70,"FOUT",MATCH(E70,OFFSET(Punten!$A$6,MATCH($D70,Punten!$A$7:$A$112,0),1,1,11),1)-1))</f>
        <v/>
      </c>
      <c r="F71" s="116" t="str">
        <f>IF(E72&lt;$CG$70,"-",IF(E72&gt;$CG$70,"+",IF(E72=$CG$70,"+")))</f>
        <v>-</v>
      </c>
      <c r="G71" s="100" t="str">
        <f ca="1">IF(G70="","",IF(G70&gt;$D70,"FOUT",MATCH(G70,OFFSET(Punten!$A$6,MATCH($D70,Punten!$A$7:$A$112,0),1,1,11),1)-1))</f>
        <v/>
      </c>
      <c r="H71" s="116" t="str">
        <f t="shared" ref="H71" si="1639">IF(G72&lt;$CG$70,"-",IF(G72&gt;$CG$70,"+",IF(G72=$CG$70,"+")))</f>
        <v>-</v>
      </c>
      <c r="I71" s="100" t="str">
        <f ca="1">IF(I70="","",IF(I70&gt;$D70,"FOUT",MATCH(I70,OFFSET(Punten!$A$6,MATCH($D70,Punten!$A$7:$A$112,0),1,1,11),1)-1))</f>
        <v/>
      </c>
      <c r="J71" s="116" t="str">
        <f t="shared" ref="J71" si="1640">IF(I72&lt;$CG$70,"-",IF(I72&gt;$CG$70,"+",IF(I72=$CG$70,"+")))</f>
        <v>-</v>
      </c>
      <c r="K71" s="100" t="str">
        <f ca="1">IF(K70="","",IF(K70&gt;$D70,"FOUT",MATCH(K70,OFFSET(Punten!$A$6,MATCH($D70,Punten!$A$7:$A$112,0),1,1,11),1)-1))</f>
        <v/>
      </c>
      <c r="L71" s="116" t="str">
        <f t="shared" ref="L71" si="1641">IF(K72&lt;$CG$70,"-",IF(K72&gt;$CG$70,"+",IF(K72=$CG$70,"+")))</f>
        <v>-</v>
      </c>
      <c r="M71" s="100" t="str">
        <f ca="1">IF(M70="","",IF(M70&gt;$D70,"FOUT",MATCH(M70,OFFSET(Punten!$A$6,MATCH($D70,Punten!$A$7:$A$112,0),1,1,11),1)-1))</f>
        <v/>
      </c>
      <c r="N71" s="116" t="str">
        <f t="shared" ref="N71" si="1642">IF(M72&lt;$CG$70,"-",IF(M72&gt;$CG$70,"+",IF(M72=$CG$70,"+")))</f>
        <v>-</v>
      </c>
      <c r="O71" s="100" t="str">
        <f ca="1">IF(O70="","",IF(O70&gt;$D70,"FOUT",MATCH(O70,OFFSET(Punten!$A$6,MATCH($D70,Punten!$A$7:$A$112,0),1,1,11),1)-1))</f>
        <v/>
      </c>
      <c r="P71" s="116" t="str">
        <f t="shared" ref="P71" si="1643">IF(O72&lt;$CG$70,"-",IF(O72&gt;$CG$70,"+",IF(O72=$CG$70,"+")))</f>
        <v>-</v>
      </c>
      <c r="Q71" s="100" t="str">
        <f ca="1">IF(Q70="","",IF(Q70&gt;$D70,"FOUT",MATCH(Q70,OFFSET(Punten!$A$6,MATCH($D70,Punten!$A$7:$A$112,0),1,1,11),1)-1))</f>
        <v/>
      </c>
      <c r="R71" s="116" t="str">
        <f t="shared" ref="R71" si="1644">IF(Q72&lt;$CG$70,"-",IF(Q72&gt;$CG$70,"+",IF(Q72=$CG$70,"+")))</f>
        <v>-</v>
      </c>
      <c r="S71" s="100" t="str">
        <f ca="1">IF(S70="","",IF(S70&gt;$D70,"FOUT",MATCH(S70,OFFSET(Punten!$A$6,MATCH($D70,Punten!$A$7:$A$112,0),1,1,11),1)-1))</f>
        <v/>
      </c>
      <c r="T71" s="116" t="str">
        <f t="shared" ref="T71" si="1645">IF(S72&lt;$CG$70,"-",IF(S72&gt;$CG$70,"+",IF(S72=$CG$70,"+")))</f>
        <v>-</v>
      </c>
      <c r="U71" s="100" t="str">
        <f ca="1">IF(U70="","",IF(U70&gt;$D70,"FOUT",MATCH(U70,OFFSET(Punten!$A$6,MATCH($D70,Punten!$A$7:$A$112,0),1,1,11),1)-1))</f>
        <v/>
      </c>
      <c r="V71" s="116" t="str">
        <f t="shared" ref="V71" si="1646">IF(U72&lt;$CG$70,"-",IF(U72&gt;$CG$70,"+",IF(U72=$CG$70,"+")))</f>
        <v>-</v>
      </c>
      <c r="W71" s="100" t="str">
        <f ca="1">IF(W70="","",IF(W70&gt;$D70,"FOUT",MATCH(W70,OFFSET(Punten!$A$6,MATCH($D70,Punten!$A$7:$A$112,0),1,1,11),1)-1))</f>
        <v/>
      </c>
      <c r="X71" s="116" t="str">
        <f t="shared" ref="X71" si="1647">IF(W72&lt;$CG$70,"-",IF(W72&gt;$CG$70,"+",IF(W72=$CG$70,"+")))</f>
        <v>-</v>
      </c>
      <c r="Y71" s="100" t="str">
        <f ca="1">IF(Y70="","",IF(Y70&gt;$D70,"FOUT",MATCH(Y70,OFFSET(Punten!$A$6,MATCH($D70,Punten!$A$7:$A$112,0),1,1,11),1)-1))</f>
        <v/>
      </c>
      <c r="Z71" s="116" t="str">
        <f t="shared" ref="Z71" si="1648">IF(Y72&lt;$CG$70,"-",IF(Y72&gt;$CG$70,"+",IF(Y72=$CG$70,"+")))</f>
        <v>-</v>
      </c>
      <c r="AA71" s="100" t="str">
        <f ca="1">IF(AA70="","",IF(AA70&gt;$D70,"FOUT",MATCH(AA70,OFFSET(Punten!$A$6,MATCH($D70,Punten!$A$7:$A$112,0),1,1,11),1)-1))</f>
        <v/>
      </c>
      <c r="AB71" s="116" t="str">
        <f t="shared" ref="AB71" si="1649">IF(AA72&lt;$CG$70,"-",IF(AA72&gt;$CG$70,"+",IF(AA72=$CG$70,"+")))</f>
        <v>-</v>
      </c>
      <c r="AC71" s="100" t="str">
        <f ca="1">IF(AC70="","",IF(AC70&gt;$D70,"FOUT",MATCH(AC70,OFFSET(Punten!$A$6,MATCH($D70,Punten!$A$7:$A$112,0),1,1,11),1)-1))</f>
        <v/>
      </c>
      <c r="AD71" s="116" t="str">
        <f t="shared" ref="AD71" si="1650">IF(AC72&lt;$CG$70,"-",IF(AC72&gt;$CG$70,"+",IF(AC72=$CG$70,"+")))</f>
        <v>-</v>
      </c>
      <c r="AE71" s="100" t="str">
        <f ca="1">IF(AE70="","",IF(AE70&gt;$D70,"FOUT",MATCH(AE70,OFFSET(Punten!$A$6,MATCH($D70,Punten!$A$7:$A$112,0),1,1,11),1)-1))</f>
        <v/>
      </c>
      <c r="AF71" s="116" t="str">
        <f t="shared" ref="AF71" si="1651">IF(AE72&lt;$CG$70,"-",IF(AE72&gt;$CG$70,"+",IF(AE72=$CG$70,"+")))</f>
        <v>-</v>
      </c>
      <c r="AG71" s="100" t="str">
        <f ca="1">IF(AG70="","",IF(AG70&gt;$D70,"FOUT",MATCH(AG70,OFFSET(Punten!$A$6,MATCH($D70,Punten!$A$7:$A$112,0),1,1,11),1)-1))</f>
        <v/>
      </c>
      <c r="AH71" s="116" t="str">
        <f t="shared" ref="AH71" si="1652">IF(AG72&lt;$CG$70,"-",IF(AG72&gt;$CG$70,"+",IF(AG72=$CG$70,"+")))</f>
        <v>-</v>
      </c>
      <c r="AI71" s="100" t="str">
        <f ca="1">IF(AI70="","",IF(AI70&gt;$D70,"FOUT",MATCH(AI70,OFFSET(Punten!$A$6,MATCH($D70,Punten!$A$7:$A$112,0),1,1,11),1)-1))</f>
        <v/>
      </c>
      <c r="AJ71" s="116" t="str">
        <f t="shared" ref="AJ71" si="1653">IF(AI72&lt;$CG$70,"-",IF(AI72&gt;$CG$70,"+",IF(AI72=$CG$70,"+")))</f>
        <v>-</v>
      </c>
      <c r="AK71" s="100" t="str">
        <f ca="1">IF(AK70="","",IF(AK70&gt;$D70,"FOUT",MATCH(AK70,OFFSET(Punten!$A$6,MATCH($D70,Punten!$A$7:$A$112,0),1,1,11),1)-1))</f>
        <v/>
      </c>
      <c r="AL71" s="116" t="str">
        <f t="shared" ref="AL71" si="1654">IF(AK72&lt;$CG$70,"-",IF(AK72&gt;$CG$70,"+",IF(AK72=$CG$70,"+")))</f>
        <v>-</v>
      </c>
      <c r="AM71" s="100" t="str">
        <f ca="1">IF(AM70="","",IF(AM70&gt;$D70,"FOUT",MATCH(AM70,OFFSET(Punten!$A$6,MATCH($D70,Punten!$A$7:$A$112,0),1,1,11),1)-1))</f>
        <v/>
      </c>
      <c r="AN71" s="116" t="str">
        <f t="shared" ref="AN71" si="1655">IF(AM72&lt;$CG$70,"-",IF(AM72&gt;$CG$70,"+",IF(AM72=$CG$70,"+")))</f>
        <v>-</v>
      </c>
      <c r="AO71" s="100" t="str">
        <f ca="1">IF(AO70="","",IF(AO70&gt;$D70,"FOUT",MATCH(AO70,OFFSET(Punten!$A$6,MATCH($D70,Punten!$A$7:$A$112,0),1,1,11),1)-1))</f>
        <v/>
      </c>
      <c r="AP71" s="116" t="str">
        <f t="shared" ref="AP71" si="1656">IF(AO72&lt;$CG$70,"-",IF(AO72&gt;$CG$70,"+",IF(AO72=$CG$70,"+")))</f>
        <v>-</v>
      </c>
      <c r="AQ71" s="100" t="str">
        <f ca="1">IF(AQ70="","",IF(AQ70&gt;$D70,"FOUT",MATCH(AQ70,OFFSET(Punten!$A$6,MATCH($D70,Punten!$A$7:$A$112,0),1,1,11),1)-1))</f>
        <v/>
      </c>
      <c r="AR71" s="116" t="str">
        <f t="shared" ref="AR71" si="1657">IF(AQ72&lt;$CG$70,"-",IF(AQ72&gt;$CG$70,"+",IF(AQ72=$CG$70,"+")))</f>
        <v>-</v>
      </c>
      <c r="AS71" s="100" t="str">
        <f ca="1">IF(AS70="","",IF(AS70&gt;$D70,"FOUT",MATCH(AS70,OFFSET(Punten!$A$6,MATCH($D70,Punten!$A$7:$A$112,0),1,1,11),1)-1))</f>
        <v/>
      </c>
      <c r="AT71" s="116" t="str">
        <f t="shared" ref="AT71" si="1658">IF(AS72&lt;$CG$70,"-",IF(AS72&gt;$CG$70,"+",IF(AS72=$CG$70,"+")))</f>
        <v>-</v>
      </c>
      <c r="AU71" s="126"/>
      <c r="AV71" s="127"/>
      <c r="AW71" s="100" t="str">
        <f ca="1">IF(AW70="","",IF(AW70&gt;$D70,"FOUT",MATCH(AW70,OFFSET(Punten!$A$6,MATCH($D70,Punten!$A$7:$A$112,0),1,1,11),1)-1))</f>
        <v/>
      </c>
      <c r="AX71" s="116" t="str">
        <f t="shared" ref="AX71" si="1659">IF(AW72&lt;$CG$70,"-",IF(AW72&gt;$CG$70,"+",IF(AW72=$CG$70,"+")))</f>
        <v>-</v>
      </c>
      <c r="AY71" s="100" t="str">
        <f ca="1">IF(AY70="","",IF(AY70&gt;$D70,"FOUT",MATCH(AY70,OFFSET(Punten!$A$6,MATCH($D70,Punten!$A$7:$A$112,0),1,1,11),1)-1))</f>
        <v/>
      </c>
      <c r="AZ71" s="116" t="str">
        <f t="shared" ref="AZ71" si="1660">IF(AY72&lt;$CG$70,"-",IF(AY72&gt;$CG$70,"+",IF(AY72=$CG$70,"+")))</f>
        <v>-</v>
      </c>
      <c r="BA71" s="100" t="str">
        <f ca="1">IF(BA70="","",IF(BA70&gt;$D70,"FOUT",MATCH(BA70,OFFSET(Punten!$A$6,MATCH($D70,Punten!$A$7:$A$112,0),1,1,11),1)-1))</f>
        <v/>
      </c>
      <c r="BB71" s="116" t="str">
        <f t="shared" ref="BB71" si="1661">IF(BA72&lt;$CG$70,"-",IF(BA72&gt;$CG$70,"+",IF(BA72=$CG$70,"+")))</f>
        <v>-</v>
      </c>
      <c r="BC71" s="100" t="str">
        <f ca="1">IF(BC70="","",IF(BC70&gt;$D70,"FOUT",MATCH(BC70,OFFSET(Punten!$A$6,MATCH($D70,Punten!$A$7:$A$112,0),1,1,11),1)-1))</f>
        <v/>
      </c>
      <c r="BD71" s="116" t="str">
        <f t="shared" ref="BD71" si="1662">IF(BC72&lt;$CG$70,"-",IF(BC72&gt;$CG$70,"+",IF(BC72=$CG$70,"+")))</f>
        <v>-</v>
      </c>
      <c r="BE71" s="100" t="str">
        <f ca="1">IF(BE70="","",IF(BE70&gt;$D70,"FOUT",MATCH(BE70,OFFSET(Punten!$A$6,MATCH($D70,Punten!$A$7:$A$112,0),1,1,11),1)-1))</f>
        <v/>
      </c>
      <c r="BF71" s="116" t="str">
        <f t="shared" ref="BF71" si="1663">IF(BE72&lt;$CG$70,"-",IF(BE72&gt;$CG$70,"+",IF(BE72=$CG$70,"+")))</f>
        <v>-</v>
      </c>
      <c r="BG71" s="100" t="str">
        <f ca="1">IF(BG70="","",IF(BG70&gt;$D70,"FOUT",MATCH(BG70,OFFSET(Punten!$A$6,MATCH($D70,Punten!$A$7:$A$112,0),1,1,11),1)-1))</f>
        <v/>
      </c>
      <c r="BH71" s="116" t="str">
        <f t="shared" ref="BH71" si="1664">IF(BG72&lt;$CG$70,"-",IF(BG72&gt;$CG$70,"+",IF(BG72=$CG$70,"+")))</f>
        <v>-</v>
      </c>
      <c r="BI71" s="100" t="str">
        <f ca="1">IF(BI70="","",IF(BI70&gt;$D70,"FOUT",MATCH(BI70,OFFSET(Punten!$A$6,MATCH($D70,Punten!$A$7:$A$112,0),1,1,11),1)-1))</f>
        <v/>
      </c>
      <c r="BJ71" s="116" t="str">
        <f t="shared" ref="BJ71" si="1665">IF(BI72&lt;$CG$70,"-",IF(BI72&gt;$CG$70,"+",IF(BI72=$CG$70,"+")))</f>
        <v>-</v>
      </c>
      <c r="BK71" s="100" t="str">
        <f ca="1">IF(BK70="","",IF(BK70&gt;$D70,"FOUT",MATCH(BK70,OFFSET(Punten!$A$6,MATCH($D70,Punten!$A$7:$A$112,0),1,1,11),1)-1))</f>
        <v/>
      </c>
      <c r="BL71" s="116" t="str">
        <f t="shared" ref="BL71" si="1666">IF(BK72&lt;$CG$70,"-",IF(BK72&gt;$CG$70,"+",IF(BK72=$CG$70,"+")))</f>
        <v>-</v>
      </c>
      <c r="BM71" s="100" t="str">
        <f ca="1">IF(BM70="","",IF(BM70&gt;$D70,"FOUT",MATCH(BM70,OFFSET(Punten!$A$6,MATCH($D70,Punten!$A$7:$A$112,0),1,1,11),1)-1))</f>
        <v/>
      </c>
      <c r="BN71" s="116" t="str">
        <f t="shared" ref="BN71" si="1667">IF(BM72&lt;$CG$70,"-",IF(BM72&gt;$CG$70,"+",IF(BM72=$CG$70,"+")))</f>
        <v>-</v>
      </c>
      <c r="BO71" s="100" t="str">
        <f ca="1">IF(BO70="","",IF(BO70&gt;$D70,"FOUT",MATCH(BO70,OFFSET(Punten!$A$6,MATCH($D70,Punten!$A$7:$A$112,0),1,1,11),1)-1))</f>
        <v/>
      </c>
      <c r="BP71" s="116" t="str">
        <f t="shared" ref="BP71" si="1668">IF(BO72&lt;$CG$70,"-",IF(BO72&gt;$CG$70,"+",IF(BO72=$CG$70,"+")))</f>
        <v>-</v>
      </c>
      <c r="BQ71" s="100" t="str">
        <f ca="1">IF(BQ70="","",IF(BQ70&gt;$D70,"FOUT",MATCH(BQ70,OFFSET(Punten!$A$6,MATCH($D70,Punten!$A$7:$A$112,0),1,1,11),1)-1))</f>
        <v/>
      </c>
      <c r="BR71" s="116" t="str">
        <f t="shared" ref="BR71" si="1669">IF(BQ72&lt;$CG$70,"-",IF(BQ72&gt;$CG$70,"+",IF(BQ72=$CG$70,"+")))</f>
        <v>-</v>
      </c>
      <c r="BS71" s="100" t="str">
        <f ca="1">IF(BS70="","",IF(BS70&gt;$D70,"FOUT",MATCH(BS70,OFFSET(Punten!$A$6,MATCH($D70,Punten!$A$7:$A$112,0),1,1,11),1)-1))</f>
        <v/>
      </c>
      <c r="BT71" s="116" t="str">
        <f t="shared" ref="BT71" si="1670">IF(BS72&lt;$CG$70,"-",IF(BS72&gt;$CG$70,"+",IF(BS72=$CG$70,"+")))</f>
        <v>-</v>
      </c>
      <c r="BU71" s="100" t="str">
        <f ca="1">IF(BU70="","",IF(BU70&gt;$D70,"FOUT",MATCH(BU70,OFFSET(Punten!$A$6,MATCH($D70,Punten!$A$7:$A$112,0),1,1,11),1)-1))</f>
        <v/>
      </c>
      <c r="BV71" s="116" t="str">
        <f t="shared" ref="BV71" si="1671">IF(BU72&lt;$CG$70,"-",IF(BU72&gt;$CG$70,"+",IF(BU72=$CG$70,"+")))</f>
        <v>-</v>
      </c>
      <c r="BW71" s="100" t="str">
        <f ca="1">IF(BW70="","",IF(BW70&gt;$D70,"FOUT",MATCH(BW70,OFFSET(Punten!$A$6,MATCH($D70,Punten!$A$7:$A$112,0),1,1,11),1)-1))</f>
        <v/>
      </c>
      <c r="BX71" s="116" t="str">
        <f t="shared" ref="BX71" si="1672">IF(BW72&lt;$CG$70,"-",IF(BW72&gt;$CG$70,"+",IF(BW72=$CG$70,"+")))</f>
        <v>-</v>
      </c>
      <c r="BY71" s="80"/>
      <c r="BZ71" s="149"/>
      <c r="CA71" s="150"/>
      <c r="CB71" s="152"/>
      <c r="CC71" s="152"/>
      <c r="CD71" s="152"/>
      <c r="CE71" s="160"/>
      <c r="CF71" s="152"/>
      <c r="CG71" s="160"/>
      <c r="CH71" s="167"/>
      <c r="CI71" s="158"/>
      <c r="CJ71" s="80"/>
      <c r="CK71" s="80"/>
      <c r="CL71" s="80"/>
      <c r="CM71" s="80"/>
      <c r="CN71" s="80"/>
      <c r="CO71" s="80"/>
      <c r="CP71" s="80"/>
      <c r="CQ71" s="80"/>
      <c r="CR71" s="80"/>
      <c r="CS71" s="80"/>
      <c r="CT71" s="80"/>
      <c r="CU71" s="80"/>
      <c r="CV71" s="80"/>
      <c r="CW71" s="80"/>
      <c r="CX71" s="80"/>
      <c r="CY71" s="80"/>
      <c r="CZ71" s="80"/>
      <c r="DA71" s="80"/>
      <c r="DB71" s="80"/>
    </row>
    <row r="72" spans="1:106" ht="13.5" customHeight="1">
      <c r="A72" s="79"/>
      <c r="B72" s="147"/>
      <c r="C72" s="148"/>
      <c r="D72" s="93" t="str">
        <f>IF(B70=0," ",VLOOKUP(B70,Spelers!$I$30:$S$66,7,FALSE))</f>
        <v xml:space="preserve"> </v>
      </c>
      <c r="E72" s="89" t="str">
        <f t="shared" ref="E72" si="1673">IF(F70=0," ",AVERAGE(E70/F70))</f>
        <v xml:space="preserve"> </v>
      </c>
      <c r="F72" s="90"/>
      <c r="G72" s="89" t="str">
        <f t="shared" ref="G72" si="1674">IF(H70=0," ",AVERAGE(G70/H70))</f>
        <v xml:space="preserve"> </v>
      </c>
      <c r="H72" s="90"/>
      <c r="I72" s="89" t="str">
        <f t="shared" ref="I72" si="1675">IF(J70=0," ",AVERAGE(I70/J70))</f>
        <v xml:space="preserve"> </v>
      </c>
      <c r="J72" s="90"/>
      <c r="K72" s="89" t="str">
        <f t="shared" ref="K72" si="1676">IF(L70=0," ",AVERAGE(K70/L70))</f>
        <v xml:space="preserve"> </v>
      </c>
      <c r="L72" s="90"/>
      <c r="M72" s="89" t="str">
        <f t="shared" ref="M72" si="1677">IF(N70=0," ",AVERAGE(M70/N70))</f>
        <v xml:space="preserve"> </v>
      </c>
      <c r="N72" s="90"/>
      <c r="O72" s="89" t="str">
        <f t="shared" ref="O72" si="1678">IF(P70=0," ",AVERAGE(O70/P70))</f>
        <v xml:space="preserve"> </v>
      </c>
      <c r="P72" s="90"/>
      <c r="Q72" s="89" t="str">
        <f t="shared" ref="Q72" si="1679">IF(R70=0," ",AVERAGE(Q70/R70))</f>
        <v xml:space="preserve"> </v>
      </c>
      <c r="R72" s="90"/>
      <c r="S72" s="89" t="str">
        <f t="shared" ref="S72" si="1680">IF(T70=0," ",AVERAGE(S70/T70))</f>
        <v xml:space="preserve"> </v>
      </c>
      <c r="T72" s="90"/>
      <c r="U72" s="89" t="str">
        <f t="shared" ref="U72" si="1681">IF(V70=0," ",AVERAGE(U70/V70))</f>
        <v xml:space="preserve"> </v>
      </c>
      <c r="V72" s="90"/>
      <c r="W72" s="89" t="str">
        <f t="shared" ref="W72" si="1682">IF(X70=0," ",AVERAGE(W70/X70))</f>
        <v xml:space="preserve"> </v>
      </c>
      <c r="X72" s="90"/>
      <c r="Y72" s="89" t="str">
        <f t="shared" ref="Y72" si="1683">IF(Z70=0," ",AVERAGE(Y70/Z70))</f>
        <v xml:space="preserve"> </v>
      </c>
      <c r="Z72" s="90"/>
      <c r="AA72" s="89" t="str">
        <f t="shared" ref="AA72" si="1684">IF(AB70=0," ",AVERAGE(AA70/AB70))</f>
        <v xml:space="preserve"> </v>
      </c>
      <c r="AB72" s="90"/>
      <c r="AC72" s="89" t="str">
        <f t="shared" ref="AC72" si="1685">IF(AD70=0," ",AVERAGE(AC70/AD70))</f>
        <v xml:space="preserve"> </v>
      </c>
      <c r="AD72" s="90"/>
      <c r="AE72" s="89" t="str">
        <f t="shared" ref="AE72" si="1686">IF(AF70=0," ",AVERAGE(AE70/AF70))</f>
        <v xml:space="preserve"> </v>
      </c>
      <c r="AF72" s="90"/>
      <c r="AG72" s="89" t="str">
        <f t="shared" ref="AG72" si="1687">IF(AH70=0," ",AVERAGE(AG70/AH70))</f>
        <v xml:space="preserve"> </v>
      </c>
      <c r="AH72" s="90"/>
      <c r="AI72" s="89" t="str">
        <f t="shared" ref="AI72" si="1688">IF(AJ70=0," ",AVERAGE(AI70/AJ70))</f>
        <v xml:space="preserve"> </v>
      </c>
      <c r="AJ72" s="90"/>
      <c r="AK72" s="89" t="str">
        <f t="shared" ref="AK72" si="1689">IF(AL70=0," ",AVERAGE(AK70/AL70))</f>
        <v xml:space="preserve"> </v>
      </c>
      <c r="AL72" s="90"/>
      <c r="AM72" s="89" t="str">
        <f t="shared" ref="AM72" si="1690">IF(AN70=0," ",AVERAGE(AM70/AN70))</f>
        <v xml:space="preserve"> </v>
      </c>
      <c r="AN72" s="90"/>
      <c r="AO72" s="89" t="str">
        <f t="shared" ref="AO72" si="1691">IF(AP70=0," ",AVERAGE(AO70/AP70))</f>
        <v xml:space="preserve"> </v>
      </c>
      <c r="AP72" s="90"/>
      <c r="AQ72" s="89" t="str">
        <f t="shared" ref="AQ72" si="1692">IF(AR70=0," ",AVERAGE(AQ70/AR70))</f>
        <v xml:space="preserve"> </v>
      </c>
      <c r="AR72" s="90"/>
      <c r="AS72" s="89" t="str">
        <f t="shared" ref="AS72" si="1693">IF(AT70=0," ",AVERAGE(AS70/AT70))</f>
        <v xml:space="preserve"> </v>
      </c>
      <c r="AT72" s="90"/>
      <c r="AU72" s="128"/>
      <c r="AV72" s="129"/>
      <c r="AW72" s="89" t="str">
        <f t="shared" ref="AW72" si="1694">IF(AX70=0," ",AVERAGE(AW70/AX70))</f>
        <v xml:space="preserve"> </v>
      </c>
      <c r="AX72" s="90"/>
      <c r="AY72" s="89" t="str">
        <f t="shared" ref="AY72" si="1695">IF(AZ70=0," ",AVERAGE(AY70/AZ70))</f>
        <v xml:space="preserve"> </v>
      </c>
      <c r="AZ72" s="90"/>
      <c r="BA72" s="89" t="str">
        <f t="shared" ref="BA72" si="1696">IF(BB70=0," ",AVERAGE(BA70/BB70))</f>
        <v xml:space="preserve"> </v>
      </c>
      <c r="BB72" s="90"/>
      <c r="BC72" s="89" t="str">
        <f t="shared" ref="BC72" si="1697">IF(BD70=0," ",AVERAGE(BC70/BD70))</f>
        <v xml:space="preserve"> </v>
      </c>
      <c r="BD72" s="90"/>
      <c r="BE72" s="89" t="str">
        <f t="shared" ref="BE72" si="1698">IF(BF70=0," ",AVERAGE(BE70/BF70))</f>
        <v xml:space="preserve"> </v>
      </c>
      <c r="BF72" s="90"/>
      <c r="BG72" s="89" t="str">
        <f t="shared" ref="BG72" si="1699">IF(BH70=0," ",AVERAGE(BG70/BH70))</f>
        <v xml:space="preserve"> </v>
      </c>
      <c r="BH72" s="90"/>
      <c r="BI72" s="89" t="str">
        <f t="shared" ref="BI72" si="1700">IF(BJ70=0," ",AVERAGE(BI70/BJ70))</f>
        <v xml:space="preserve"> </v>
      </c>
      <c r="BJ72" s="90"/>
      <c r="BK72" s="89" t="str">
        <f t="shared" ref="BK72" si="1701">IF(BL70=0," ",AVERAGE(BK70/BL70))</f>
        <v xml:space="preserve"> </v>
      </c>
      <c r="BL72" s="90"/>
      <c r="BM72" s="89" t="str">
        <f t="shared" ref="BM72" si="1702">IF(BN70=0," ",AVERAGE(BM70/BN70))</f>
        <v xml:space="preserve"> </v>
      </c>
      <c r="BN72" s="90"/>
      <c r="BO72" s="89" t="str">
        <f t="shared" ref="BO72" si="1703">IF(BP70=0," ",AVERAGE(BO70/BP70))</f>
        <v xml:space="preserve"> </v>
      </c>
      <c r="BP72" s="90"/>
      <c r="BQ72" s="89" t="str">
        <f t="shared" ref="BQ72" si="1704">IF(BR70=0," ",AVERAGE(BQ70/BR70))</f>
        <v xml:space="preserve"> </v>
      </c>
      <c r="BR72" s="90"/>
      <c r="BS72" s="89" t="str">
        <f t="shared" ref="BS72" si="1705">IF(BT70=0," ",AVERAGE(BS70/BT70))</f>
        <v xml:space="preserve"> </v>
      </c>
      <c r="BT72" s="90"/>
      <c r="BU72" s="89" t="str">
        <f t="shared" ref="BU72" si="1706">IF(BV70=0," ",AVERAGE(BU70/BV70))</f>
        <v xml:space="preserve"> </v>
      </c>
      <c r="BV72" s="90"/>
      <c r="BW72" s="89" t="str">
        <f t="shared" ref="BW72" si="1707">IF(BX70=0," ",AVERAGE(BW70/BX70))</f>
        <v xml:space="preserve"> </v>
      </c>
      <c r="BX72" s="90"/>
      <c r="BY72" s="80"/>
      <c r="BZ72" s="149"/>
      <c r="CA72" s="150"/>
      <c r="CB72" s="153"/>
      <c r="CC72" s="153"/>
      <c r="CD72" s="153"/>
      <c r="CE72" s="161"/>
      <c r="CF72" s="153"/>
      <c r="CG72" s="161"/>
      <c r="CH72" s="168"/>
      <c r="CI72" s="158"/>
      <c r="CJ72" s="80"/>
      <c r="CK72" s="80"/>
      <c r="CL72" s="80"/>
      <c r="CM72" s="80"/>
      <c r="CN72" s="80"/>
      <c r="CO72" s="80"/>
      <c r="CP72" s="80"/>
      <c r="CQ72" s="80"/>
      <c r="CR72" s="80"/>
      <c r="CS72" s="80"/>
      <c r="CT72" s="80"/>
      <c r="CU72" s="80"/>
      <c r="CV72" s="80"/>
      <c r="CW72" s="80"/>
      <c r="CX72" s="80"/>
      <c r="CY72" s="80"/>
      <c r="CZ72" s="80"/>
      <c r="DA72" s="80"/>
      <c r="DB72" s="80"/>
    </row>
    <row r="73" spans="1:106" ht="13.5" customHeight="1">
      <c r="A73" s="79"/>
      <c r="B73" s="143"/>
      <c r="C73" s="144"/>
      <c r="D73" s="118" t="str">
        <f>IF(B73=0,"",VLOOKUP(B73,Spelers!$I$30:$S$66,10,FALSE))</f>
        <v/>
      </c>
      <c r="E73" s="87"/>
      <c r="F73" s="88"/>
      <c r="G73" s="87"/>
      <c r="H73" s="88"/>
      <c r="I73" s="87"/>
      <c r="J73" s="88"/>
      <c r="K73" s="87"/>
      <c r="L73" s="88"/>
      <c r="M73" s="87"/>
      <c r="N73" s="88"/>
      <c r="O73" s="87"/>
      <c r="P73" s="88"/>
      <c r="Q73" s="87"/>
      <c r="R73" s="88"/>
      <c r="S73" s="87"/>
      <c r="T73" s="88"/>
      <c r="U73" s="87"/>
      <c r="V73" s="88"/>
      <c r="W73" s="87"/>
      <c r="X73" s="88"/>
      <c r="Y73" s="87"/>
      <c r="Z73" s="88"/>
      <c r="AA73" s="87"/>
      <c r="AB73" s="88"/>
      <c r="AC73" s="87"/>
      <c r="AD73" s="88"/>
      <c r="AE73" s="87"/>
      <c r="AF73" s="88"/>
      <c r="AG73" s="87"/>
      <c r="AH73" s="88"/>
      <c r="AI73" s="87"/>
      <c r="AJ73" s="88"/>
      <c r="AK73" s="87"/>
      <c r="AL73" s="88"/>
      <c r="AM73" s="87"/>
      <c r="AN73" s="88"/>
      <c r="AO73" s="87"/>
      <c r="AP73" s="88"/>
      <c r="AQ73" s="87"/>
      <c r="AR73" s="88"/>
      <c r="AS73" s="87"/>
      <c r="AT73" s="88"/>
      <c r="AU73" s="87"/>
      <c r="AV73" s="88"/>
      <c r="AW73" s="124"/>
      <c r="AX73" s="125"/>
      <c r="AY73" s="87"/>
      <c r="AZ73" s="88"/>
      <c r="BA73" s="87"/>
      <c r="BB73" s="88"/>
      <c r="BC73" s="87"/>
      <c r="BD73" s="88"/>
      <c r="BE73" s="87"/>
      <c r="BF73" s="88"/>
      <c r="BG73" s="87"/>
      <c r="BH73" s="88"/>
      <c r="BI73" s="87"/>
      <c r="BJ73" s="88"/>
      <c r="BK73" s="87"/>
      <c r="BL73" s="88"/>
      <c r="BM73" s="87"/>
      <c r="BN73" s="88"/>
      <c r="BO73" s="87"/>
      <c r="BP73" s="88"/>
      <c r="BQ73" s="87"/>
      <c r="BR73" s="88"/>
      <c r="BS73" s="87"/>
      <c r="BT73" s="88"/>
      <c r="BU73" s="87"/>
      <c r="BV73" s="88"/>
      <c r="BW73" s="87"/>
      <c r="BX73" s="88"/>
      <c r="BY73" s="80"/>
      <c r="BZ73" s="149">
        <f t="shared" ref="BZ73" ca="1" si="1708">CI73</f>
        <v>5.0007299999999999</v>
      </c>
      <c r="CA73" s="150">
        <f t="shared" ref="CA73" si="1709">B73</f>
        <v>0</v>
      </c>
      <c r="CB73" s="151">
        <f t="shared" ref="CB73" si="1710">COUNT(E73,G73,I73,K73,M73,O73,Q73,S73,U73,W73,Y73,AA73,AC73,AE73,AG73,AI73,AK73,AM73,AO73,AQ73,AS73,AU73,AW73,AY73,BA73,BC73,BE73,BG73,BI73,BK73,BM73,BO73,BQ73,BS73,BU73,BW73)</f>
        <v>0</v>
      </c>
      <c r="CC73" s="151">
        <f t="shared" ref="CC73" si="1711">SUM(E73,G73,I73,K73,M73,O73,Q73,S73,U73,W73,Y73,AA73,AC73,AE73,AG73,AI73,AK73,AM73,AO73,AQ73,AS73,AU73,AW73,AY73,BA73,BC73,BE73,BG73,BI73,BK73,BM73,BO73,BQ73,BS73,BU73,BW73)</f>
        <v>0</v>
      </c>
      <c r="CD73" s="151">
        <f t="shared" ref="CD73" si="1712">SUM(F73,H73,J73,L73,N73,P73,R73,T73,V73,X73,Z73,AB73,AD73,AF73,AH73,AJ73,AL73,AN73,AP73,AR73,AT73,AV73,AX73,AZ73,BB73,BD73,BF73,BH73,BJ73,BL73,BN73,BP73,BR73,BT73,BV73,BX73)</f>
        <v>0</v>
      </c>
      <c r="CE73" s="159" t="str">
        <f t="shared" ref="CE73" si="1713">IF(CD73=0,"0",AVERAGE(CC73/CD73))</f>
        <v>0</v>
      </c>
      <c r="CF73" s="151">
        <f t="shared" ref="CF73" si="1714">MAX(F75,H75,J75,L75,N75,P75,R75,T75,V75,X75,Z75,AB75,AD75,AF75,AH75,AJ75,AL75,AN75,AP75,AR75,AT75,AV75,AX75,AZ75,BB75,BD75,BF75,BH75,BJ75,BL75,BN75,BP75,BR75,BT75,BV75,BX75)</f>
        <v>0</v>
      </c>
      <c r="CG73" s="159" t="str">
        <f>IF(B73=0,"10",VLOOKUP(B73,Spelers!$I$30:$S$66,7,FALSE))</f>
        <v>10</v>
      </c>
      <c r="CH73" s="166">
        <f t="shared" ref="CH73" ca="1" si="1715">SUM(E74,G74,I74,K74,M74,O74,Q74,S74,U74,W74,Y74,AA74,AC74,AE74,AG74,AI74,AK74,AM74,AO74,AQ74,AS74,AU74,AW74,AY74,BA74,BC74,BE74,BG74,BI74,BK74,BM74,BO74,BQ74,BS74,BU74,BW74)</f>
        <v>0</v>
      </c>
      <c r="CI73" s="158">
        <f t="shared" ref="CI73" ca="1" si="1716">IF(ISNUMBER(CH73),RANK(CH73,$CH$7:$CH$114)+0.00001*ROW())</f>
        <v>5.0007299999999999</v>
      </c>
      <c r="CJ73" s="80"/>
      <c r="CK73" s="80"/>
      <c r="CL73" s="80"/>
      <c r="CM73" s="80"/>
      <c r="CN73" s="80"/>
      <c r="CO73" s="80"/>
      <c r="CP73" s="80"/>
      <c r="CQ73" s="80"/>
      <c r="CR73" s="80"/>
      <c r="CS73" s="80"/>
      <c r="CT73" s="80"/>
      <c r="CU73" s="80"/>
      <c r="CV73" s="80"/>
      <c r="CW73" s="80"/>
      <c r="CX73" s="80"/>
      <c r="CY73" s="80"/>
      <c r="CZ73" s="80"/>
      <c r="DA73" s="80"/>
      <c r="DB73" s="80"/>
    </row>
    <row r="74" spans="1:106" ht="13.5" customHeight="1">
      <c r="A74" s="84">
        <v>23</v>
      </c>
      <c r="B74" s="145"/>
      <c r="C74" s="146"/>
      <c r="D74" s="118"/>
      <c r="E74" s="100" t="str">
        <f ca="1">IF(E73="","",IF(E73&gt;$D73,"FOUT",MATCH(E73,OFFSET(Punten!$A$6,MATCH($D73,Punten!$A$7:$A$112,0),1,1,11),1)-1))</f>
        <v/>
      </c>
      <c r="F74" s="116" t="str">
        <f>IF(E75&lt;$CG$73,"-",IF(E75&gt;$CG$73,"+",IF(E75=$CG$73,"+")))</f>
        <v>-</v>
      </c>
      <c r="G74" s="100" t="str">
        <f ca="1">IF(G73="","",IF(G73&gt;$D73,"FOUT",MATCH(G73,OFFSET(Punten!$A$6,MATCH($D73,Punten!$A$7:$A$112,0),1,1,11),1)-1))</f>
        <v/>
      </c>
      <c r="H74" s="116" t="str">
        <f t="shared" ref="H74" si="1717">IF(G75&lt;$CG$73,"-",IF(G75&gt;$CG$73,"+",IF(G75=$CG$73,"+")))</f>
        <v>-</v>
      </c>
      <c r="I74" s="100" t="str">
        <f ca="1">IF(I73="","",IF(I73&gt;$D73,"FOUT",MATCH(I73,OFFSET(Punten!$A$6,MATCH($D73,Punten!$A$7:$A$112,0),1,1,11),1)-1))</f>
        <v/>
      </c>
      <c r="J74" s="116" t="str">
        <f t="shared" ref="J74" si="1718">IF(I75&lt;$CG$73,"-",IF(I75&gt;$CG$73,"+",IF(I75=$CG$73,"+")))</f>
        <v>-</v>
      </c>
      <c r="K74" s="100" t="str">
        <f ca="1">IF(K73="","",IF(K73&gt;$D73,"FOUT",MATCH(K73,OFFSET(Punten!$A$6,MATCH($D73,Punten!$A$7:$A$112,0),1,1,11),1)-1))</f>
        <v/>
      </c>
      <c r="L74" s="116" t="str">
        <f t="shared" ref="L74" si="1719">IF(K75&lt;$CG$73,"-",IF(K75&gt;$CG$73,"+",IF(K75=$CG$73,"+")))</f>
        <v>-</v>
      </c>
      <c r="M74" s="100" t="str">
        <f ca="1">IF(M73="","",IF(M73&gt;$D73,"FOUT",MATCH(M73,OFFSET(Punten!$A$6,MATCH($D73,Punten!$A$7:$A$112,0),1,1,11),1)-1))</f>
        <v/>
      </c>
      <c r="N74" s="116" t="str">
        <f t="shared" ref="N74" si="1720">IF(M75&lt;$CG$73,"-",IF(M75&gt;$CG$73,"+",IF(M75=$CG$73,"+")))</f>
        <v>-</v>
      </c>
      <c r="O74" s="100" t="str">
        <f ca="1">IF(O73="","",IF(O73&gt;$D73,"FOUT",MATCH(O73,OFFSET(Punten!$A$6,MATCH($D73,Punten!$A$7:$A$112,0),1,1,11),1)-1))</f>
        <v/>
      </c>
      <c r="P74" s="116" t="str">
        <f t="shared" ref="P74" si="1721">IF(O75&lt;$CG$73,"-",IF(O75&gt;$CG$73,"+",IF(O75=$CG$73,"+")))</f>
        <v>-</v>
      </c>
      <c r="Q74" s="100" t="str">
        <f ca="1">IF(Q73="","",IF(Q73&gt;$D73,"FOUT",MATCH(Q73,OFFSET(Punten!$A$6,MATCH($D73,Punten!$A$7:$A$112,0),1,1,11),1)-1))</f>
        <v/>
      </c>
      <c r="R74" s="116" t="str">
        <f t="shared" ref="R74" si="1722">IF(Q75&lt;$CG$73,"-",IF(Q75&gt;$CG$73,"+",IF(Q75=$CG$73,"+")))</f>
        <v>-</v>
      </c>
      <c r="S74" s="100" t="str">
        <f ca="1">IF(S73="","",IF(S73&gt;$D73,"FOUT",MATCH(S73,OFFSET(Punten!$A$6,MATCH($D73,Punten!$A$7:$A$112,0),1,1,11),1)-1))</f>
        <v/>
      </c>
      <c r="T74" s="116" t="str">
        <f t="shared" ref="T74" si="1723">IF(S75&lt;$CG$73,"-",IF(S75&gt;$CG$73,"+",IF(S75=$CG$73,"+")))</f>
        <v>-</v>
      </c>
      <c r="U74" s="100" t="str">
        <f ca="1">IF(U73="","",IF(U73&gt;$D73,"FOUT",MATCH(U73,OFFSET(Punten!$A$6,MATCH($D73,Punten!$A$7:$A$112,0),1,1,11),1)-1))</f>
        <v/>
      </c>
      <c r="V74" s="116" t="str">
        <f t="shared" ref="V74" si="1724">IF(U75&lt;$CG$73,"-",IF(U75&gt;$CG$73,"+",IF(U75=$CG$73,"+")))</f>
        <v>-</v>
      </c>
      <c r="W74" s="100" t="str">
        <f ca="1">IF(W73="","",IF(W73&gt;$D73,"FOUT",MATCH(W73,OFFSET(Punten!$A$6,MATCH($D73,Punten!$A$7:$A$112,0),1,1,11),1)-1))</f>
        <v/>
      </c>
      <c r="X74" s="116" t="str">
        <f t="shared" ref="X74" si="1725">IF(W75&lt;$CG$73,"-",IF(W75&gt;$CG$73,"+",IF(W75=$CG$73,"+")))</f>
        <v>-</v>
      </c>
      <c r="Y74" s="100" t="str">
        <f ca="1">IF(Y73="","",IF(Y73&gt;$D73,"FOUT",MATCH(Y73,OFFSET(Punten!$A$6,MATCH($D73,Punten!$A$7:$A$112,0),1,1,11),1)-1))</f>
        <v/>
      </c>
      <c r="Z74" s="116" t="str">
        <f t="shared" ref="Z74" si="1726">IF(Y75&lt;$CG$73,"-",IF(Y75&gt;$CG$73,"+",IF(Y75=$CG$73,"+")))</f>
        <v>-</v>
      </c>
      <c r="AA74" s="100" t="str">
        <f ca="1">IF(AA73="","",IF(AA73&gt;$D73,"FOUT",MATCH(AA73,OFFSET(Punten!$A$6,MATCH($D73,Punten!$A$7:$A$112,0),1,1,11),1)-1))</f>
        <v/>
      </c>
      <c r="AB74" s="116" t="str">
        <f t="shared" ref="AB74" si="1727">IF(AA75&lt;$CG$73,"-",IF(AA75&gt;$CG$73,"+",IF(AA75=$CG$73,"+")))</f>
        <v>-</v>
      </c>
      <c r="AC74" s="100" t="str">
        <f ca="1">IF(AC73="","",IF(AC73&gt;$D73,"FOUT",MATCH(AC73,OFFSET(Punten!$A$6,MATCH($D73,Punten!$A$7:$A$112,0),1,1,11),1)-1))</f>
        <v/>
      </c>
      <c r="AD74" s="116" t="str">
        <f t="shared" ref="AD74" si="1728">IF(AC75&lt;$CG$73,"-",IF(AC75&gt;$CG$73,"+",IF(AC75=$CG$73,"+")))</f>
        <v>-</v>
      </c>
      <c r="AE74" s="100" t="str">
        <f ca="1">IF(AE73="","",IF(AE73&gt;$D73,"FOUT",MATCH(AE73,OFFSET(Punten!$A$6,MATCH($D73,Punten!$A$7:$A$112,0),1,1,11),1)-1))</f>
        <v/>
      </c>
      <c r="AF74" s="116" t="str">
        <f t="shared" ref="AF74" si="1729">IF(AE75&lt;$CG$73,"-",IF(AE75&gt;$CG$73,"+",IF(AE75=$CG$73,"+")))</f>
        <v>-</v>
      </c>
      <c r="AG74" s="100" t="str">
        <f ca="1">IF(AG73="","",IF(AG73&gt;$D73,"FOUT",MATCH(AG73,OFFSET(Punten!$A$6,MATCH($D73,Punten!$A$7:$A$112,0),1,1,11),1)-1))</f>
        <v/>
      </c>
      <c r="AH74" s="116" t="str">
        <f t="shared" ref="AH74" si="1730">IF(AG75&lt;$CG$73,"-",IF(AG75&gt;$CG$73,"+",IF(AG75=$CG$73,"+")))</f>
        <v>-</v>
      </c>
      <c r="AI74" s="100" t="str">
        <f ca="1">IF(AI73="","",IF(AI73&gt;$D73,"FOUT",MATCH(AI73,OFFSET(Punten!$A$6,MATCH($D73,Punten!$A$7:$A$112,0),1,1,11),1)-1))</f>
        <v/>
      </c>
      <c r="AJ74" s="116" t="str">
        <f t="shared" ref="AJ74" si="1731">IF(AI75&lt;$CG$73,"-",IF(AI75&gt;$CG$73,"+",IF(AI75=$CG$73,"+")))</f>
        <v>-</v>
      </c>
      <c r="AK74" s="100" t="str">
        <f ca="1">IF(AK73="","",IF(AK73&gt;$D73,"FOUT",MATCH(AK73,OFFSET(Punten!$A$6,MATCH($D73,Punten!$A$7:$A$112,0),1,1,11),1)-1))</f>
        <v/>
      </c>
      <c r="AL74" s="116" t="str">
        <f t="shared" ref="AL74" si="1732">IF(AK75&lt;$CG$73,"-",IF(AK75&gt;$CG$73,"+",IF(AK75=$CG$73,"+")))</f>
        <v>-</v>
      </c>
      <c r="AM74" s="100" t="str">
        <f ca="1">IF(AM73="","",IF(AM73&gt;$D73,"FOUT",MATCH(AM73,OFFSET(Punten!$A$6,MATCH($D73,Punten!$A$7:$A$112,0),1,1,11),1)-1))</f>
        <v/>
      </c>
      <c r="AN74" s="116" t="str">
        <f t="shared" ref="AN74" si="1733">IF(AM75&lt;$CG$73,"-",IF(AM75&gt;$CG$73,"+",IF(AM75=$CG$73,"+")))</f>
        <v>-</v>
      </c>
      <c r="AO74" s="100" t="str">
        <f ca="1">IF(AO73="","",IF(AO73&gt;$D73,"FOUT",MATCH(AO73,OFFSET(Punten!$A$6,MATCH($D73,Punten!$A$7:$A$112,0),1,1,11),1)-1))</f>
        <v/>
      </c>
      <c r="AP74" s="116" t="str">
        <f t="shared" ref="AP74" si="1734">IF(AO75&lt;$CG$73,"-",IF(AO75&gt;$CG$73,"+",IF(AO75=$CG$73,"+")))</f>
        <v>-</v>
      </c>
      <c r="AQ74" s="100" t="str">
        <f ca="1">IF(AQ73="","",IF(AQ73&gt;$D73,"FOUT",MATCH(AQ73,OFFSET(Punten!$A$6,MATCH($D73,Punten!$A$7:$A$112,0),1,1,11),1)-1))</f>
        <v/>
      </c>
      <c r="AR74" s="116" t="str">
        <f t="shared" ref="AR74" si="1735">IF(AQ75&lt;$CG$73,"-",IF(AQ75&gt;$CG$73,"+",IF(AQ75=$CG$73,"+")))</f>
        <v>-</v>
      </c>
      <c r="AS74" s="100" t="str">
        <f ca="1">IF(AS73="","",IF(AS73&gt;$D73,"FOUT",MATCH(AS73,OFFSET(Punten!$A$6,MATCH($D73,Punten!$A$7:$A$112,0),1,1,11),1)-1))</f>
        <v/>
      </c>
      <c r="AT74" s="116" t="str">
        <f t="shared" ref="AT74" si="1736">IF(AS75&lt;$CG$73,"-",IF(AS75&gt;$CG$73,"+",IF(AS75=$CG$73,"+")))</f>
        <v>-</v>
      </c>
      <c r="AU74" s="100" t="str">
        <f ca="1">IF(AU73="","",IF(AU73&gt;$D73,"FOUT",MATCH(AU73,OFFSET(Punten!$A$6,MATCH($D73,Punten!$A$7:$A$112,0),1,1,11),1)-1))</f>
        <v/>
      </c>
      <c r="AV74" s="116" t="str">
        <f t="shared" ref="AV74" si="1737">IF(AU75&lt;$CG$73,"-",IF(AU75&gt;$CG$73,"+",IF(AU75=$CG$73,"+")))</f>
        <v>-</v>
      </c>
      <c r="AW74" s="126"/>
      <c r="AX74" s="127"/>
      <c r="AY74" s="100" t="str">
        <f ca="1">IF(AY73="","",IF(AY73&gt;$D73,"FOUT",MATCH(AY73,OFFSET(Punten!$A$6,MATCH($D73,Punten!$A$7:$A$112,0),1,1,11),1)-1))</f>
        <v/>
      </c>
      <c r="AZ74" s="116" t="str">
        <f t="shared" ref="AZ74" si="1738">IF(AY75&lt;$CG$73,"-",IF(AY75&gt;$CG$73,"+",IF(AY75=$CG$73,"+")))</f>
        <v>-</v>
      </c>
      <c r="BA74" s="100" t="str">
        <f ca="1">IF(BA73="","",IF(BA73&gt;$D73,"FOUT",MATCH(BA73,OFFSET(Punten!$A$6,MATCH($D73,Punten!$A$7:$A$112,0),1,1,11),1)-1))</f>
        <v/>
      </c>
      <c r="BB74" s="116" t="str">
        <f t="shared" ref="BB74" si="1739">IF(BA75&lt;$CG$73,"-",IF(BA75&gt;$CG$73,"+",IF(BA75=$CG$73,"+")))</f>
        <v>-</v>
      </c>
      <c r="BC74" s="100" t="str">
        <f ca="1">IF(BC73="","",IF(BC73&gt;$D73,"FOUT",MATCH(BC73,OFFSET(Punten!$A$6,MATCH($D73,Punten!$A$7:$A$112,0),1,1,11),1)-1))</f>
        <v/>
      </c>
      <c r="BD74" s="116" t="str">
        <f t="shared" ref="BD74" si="1740">IF(BC75&lt;$CG$73,"-",IF(BC75&gt;$CG$73,"+",IF(BC75=$CG$73,"+")))</f>
        <v>-</v>
      </c>
      <c r="BE74" s="100" t="str">
        <f ca="1">IF(BE73="","",IF(BE73&gt;$D73,"FOUT",MATCH(BE73,OFFSET(Punten!$A$6,MATCH($D73,Punten!$A$7:$A$112,0),1,1,11),1)-1))</f>
        <v/>
      </c>
      <c r="BF74" s="116" t="str">
        <f t="shared" ref="BF74" si="1741">IF(BE75&lt;$CG$73,"-",IF(BE75&gt;$CG$73,"+",IF(BE75=$CG$73,"+")))</f>
        <v>-</v>
      </c>
      <c r="BG74" s="100" t="str">
        <f ca="1">IF(BG73="","",IF(BG73&gt;$D73,"FOUT",MATCH(BG73,OFFSET(Punten!$A$6,MATCH($D73,Punten!$A$7:$A$112,0),1,1,11),1)-1))</f>
        <v/>
      </c>
      <c r="BH74" s="116" t="str">
        <f t="shared" ref="BH74" si="1742">IF(BG75&lt;$CG$73,"-",IF(BG75&gt;$CG$73,"+",IF(BG75=$CG$73,"+")))</f>
        <v>-</v>
      </c>
      <c r="BI74" s="100" t="str">
        <f ca="1">IF(BI73="","",IF(BI73&gt;$D73,"FOUT",MATCH(BI73,OFFSET(Punten!$A$6,MATCH($D73,Punten!$A$7:$A$112,0),1,1,11),1)-1))</f>
        <v/>
      </c>
      <c r="BJ74" s="116" t="str">
        <f t="shared" ref="BJ74" si="1743">IF(BI75&lt;$CG$73,"-",IF(BI75&gt;$CG$73,"+",IF(BI75=$CG$73,"+")))</f>
        <v>-</v>
      </c>
      <c r="BK74" s="100" t="str">
        <f ca="1">IF(BK73="","",IF(BK73&gt;$D73,"FOUT",MATCH(BK73,OFFSET(Punten!$A$6,MATCH($D73,Punten!$A$7:$A$112,0),1,1,11),1)-1))</f>
        <v/>
      </c>
      <c r="BL74" s="116" t="str">
        <f t="shared" ref="BL74" si="1744">IF(BK75&lt;$CG$73,"-",IF(BK75&gt;$CG$73,"+",IF(BK75=$CG$73,"+")))</f>
        <v>-</v>
      </c>
      <c r="BM74" s="100" t="str">
        <f ca="1">IF(BM73="","",IF(BM73&gt;$D73,"FOUT",MATCH(BM73,OFFSET(Punten!$A$6,MATCH($D73,Punten!$A$7:$A$112,0),1,1,11),1)-1))</f>
        <v/>
      </c>
      <c r="BN74" s="116" t="str">
        <f t="shared" ref="BN74" si="1745">IF(BM75&lt;$CG$73,"-",IF(BM75&gt;$CG$73,"+",IF(BM75=$CG$73,"+")))</f>
        <v>-</v>
      </c>
      <c r="BO74" s="100" t="str">
        <f ca="1">IF(BO73="","",IF(BO73&gt;$D73,"FOUT",MATCH(BO73,OFFSET(Punten!$A$6,MATCH($D73,Punten!$A$7:$A$112,0),1,1,11),1)-1))</f>
        <v/>
      </c>
      <c r="BP74" s="116" t="str">
        <f t="shared" ref="BP74" si="1746">IF(BO75&lt;$CG$73,"-",IF(BO75&gt;$CG$73,"+",IF(BO75=$CG$73,"+")))</f>
        <v>-</v>
      </c>
      <c r="BQ74" s="100" t="str">
        <f ca="1">IF(BQ73="","",IF(BQ73&gt;$D73,"FOUT",MATCH(BQ73,OFFSET(Punten!$A$6,MATCH($D73,Punten!$A$7:$A$112,0),1,1,11),1)-1))</f>
        <v/>
      </c>
      <c r="BR74" s="116" t="str">
        <f t="shared" ref="BR74" si="1747">IF(BQ75&lt;$CG$73,"-",IF(BQ75&gt;$CG$73,"+",IF(BQ75=$CG$73,"+")))</f>
        <v>-</v>
      </c>
      <c r="BS74" s="100" t="str">
        <f ca="1">IF(BS73="","",IF(BS73&gt;$D73,"FOUT",MATCH(BS73,OFFSET(Punten!$A$6,MATCH($D73,Punten!$A$7:$A$112,0),1,1,11),1)-1))</f>
        <v/>
      </c>
      <c r="BT74" s="116" t="str">
        <f t="shared" ref="BT74" si="1748">IF(BS75&lt;$CG$73,"-",IF(BS75&gt;$CG$73,"+",IF(BS75=$CG$73,"+")))</f>
        <v>-</v>
      </c>
      <c r="BU74" s="100" t="str">
        <f ca="1">IF(BU73="","",IF(BU73&gt;$D73,"FOUT",MATCH(BU73,OFFSET(Punten!$A$6,MATCH($D73,Punten!$A$7:$A$112,0),1,1,11),1)-1))</f>
        <v/>
      </c>
      <c r="BV74" s="116" t="str">
        <f t="shared" ref="BV74" si="1749">IF(BU75&lt;$CG$73,"-",IF(BU75&gt;$CG$73,"+",IF(BU75=$CG$73,"+")))</f>
        <v>-</v>
      </c>
      <c r="BW74" s="100" t="str">
        <f ca="1">IF(BW73="","",IF(BW73&gt;$D73,"FOUT",MATCH(BW73,OFFSET(Punten!$A$6,MATCH($D73,Punten!$A$7:$A$112,0),1,1,11),1)-1))</f>
        <v/>
      </c>
      <c r="BX74" s="116" t="str">
        <f t="shared" ref="BX74" si="1750">IF(BW75&lt;$CG$73,"-",IF(BW75&gt;$CG$73,"+",IF(BW75=$CG$73,"+")))</f>
        <v>-</v>
      </c>
      <c r="BY74" s="80"/>
      <c r="BZ74" s="149"/>
      <c r="CA74" s="150"/>
      <c r="CB74" s="152"/>
      <c r="CC74" s="152"/>
      <c r="CD74" s="152"/>
      <c r="CE74" s="160"/>
      <c r="CF74" s="152"/>
      <c r="CG74" s="160"/>
      <c r="CH74" s="167"/>
      <c r="CI74" s="158"/>
      <c r="CJ74" s="80"/>
      <c r="CK74" s="80"/>
      <c r="CL74" s="80"/>
      <c r="CM74" s="80"/>
      <c r="CN74" s="80"/>
      <c r="CO74" s="80"/>
      <c r="CP74" s="80"/>
      <c r="CQ74" s="80"/>
      <c r="CR74" s="80"/>
      <c r="CS74" s="80"/>
      <c r="CT74" s="80"/>
      <c r="CU74" s="80"/>
      <c r="CV74" s="80"/>
      <c r="CW74" s="80"/>
      <c r="CX74" s="80"/>
      <c r="CY74" s="80"/>
      <c r="CZ74" s="80"/>
      <c r="DA74" s="80"/>
      <c r="DB74" s="80"/>
    </row>
    <row r="75" spans="1:106" ht="13.5" customHeight="1">
      <c r="A75" s="84"/>
      <c r="B75" s="147"/>
      <c r="C75" s="148"/>
      <c r="D75" s="93" t="str">
        <f>IF(B73=0," ",VLOOKUP(B73,Spelers!$I$30:$S$66,7,FALSE))</f>
        <v xml:space="preserve"> </v>
      </c>
      <c r="E75" s="89" t="str">
        <f t="shared" ref="E75" si="1751">IF(F73=0," ",AVERAGE(E73/F73))</f>
        <v xml:space="preserve"> </v>
      </c>
      <c r="F75" s="90"/>
      <c r="G75" s="89" t="str">
        <f t="shared" ref="G75" si="1752">IF(H73=0," ",AVERAGE(G73/H73))</f>
        <v xml:space="preserve"> </v>
      </c>
      <c r="H75" s="90"/>
      <c r="I75" s="89" t="str">
        <f t="shared" ref="I75" si="1753">IF(J73=0," ",AVERAGE(I73/J73))</f>
        <v xml:space="preserve"> </v>
      </c>
      <c r="J75" s="90"/>
      <c r="K75" s="89" t="str">
        <f t="shared" ref="K75" si="1754">IF(L73=0," ",AVERAGE(K73/L73))</f>
        <v xml:space="preserve"> </v>
      </c>
      <c r="L75" s="90"/>
      <c r="M75" s="89" t="str">
        <f t="shared" ref="M75" si="1755">IF(N73=0," ",AVERAGE(M73/N73))</f>
        <v xml:space="preserve"> </v>
      </c>
      <c r="N75" s="90"/>
      <c r="O75" s="89" t="str">
        <f t="shared" ref="O75" si="1756">IF(P73=0," ",AVERAGE(O73/P73))</f>
        <v xml:space="preserve"> </v>
      </c>
      <c r="P75" s="90"/>
      <c r="Q75" s="89" t="str">
        <f t="shared" ref="Q75" si="1757">IF(R73=0," ",AVERAGE(Q73/R73))</f>
        <v xml:space="preserve"> </v>
      </c>
      <c r="R75" s="90"/>
      <c r="S75" s="89" t="str">
        <f t="shared" ref="S75" si="1758">IF(T73=0," ",AVERAGE(S73/T73))</f>
        <v xml:space="preserve"> </v>
      </c>
      <c r="T75" s="90"/>
      <c r="U75" s="89" t="str">
        <f t="shared" ref="U75" si="1759">IF(V73=0," ",AVERAGE(U73/V73))</f>
        <v xml:space="preserve"> </v>
      </c>
      <c r="V75" s="90"/>
      <c r="W75" s="89" t="str">
        <f t="shared" ref="W75" si="1760">IF(X73=0," ",AVERAGE(W73/X73))</f>
        <v xml:space="preserve"> </v>
      </c>
      <c r="X75" s="90"/>
      <c r="Y75" s="89" t="str">
        <f t="shared" ref="Y75" si="1761">IF(Z73=0," ",AVERAGE(Y73/Z73))</f>
        <v xml:space="preserve"> </v>
      </c>
      <c r="Z75" s="90"/>
      <c r="AA75" s="89" t="str">
        <f t="shared" ref="AA75" si="1762">IF(AB73=0," ",AVERAGE(AA73/AB73))</f>
        <v xml:space="preserve"> </v>
      </c>
      <c r="AB75" s="90"/>
      <c r="AC75" s="89" t="str">
        <f t="shared" ref="AC75" si="1763">IF(AD73=0," ",AVERAGE(AC73/AD73))</f>
        <v xml:space="preserve"> </v>
      </c>
      <c r="AD75" s="90"/>
      <c r="AE75" s="89" t="str">
        <f t="shared" ref="AE75" si="1764">IF(AF73=0," ",AVERAGE(AE73/AF73))</f>
        <v xml:space="preserve"> </v>
      </c>
      <c r="AF75" s="90"/>
      <c r="AG75" s="89" t="str">
        <f t="shared" ref="AG75" si="1765">IF(AH73=0," ",AVERAGE(AG73/AH73))</f>
        <v xml:space="preserve"> </v>
      </c>
      <c r="AH75" s="90"/>
      <c r="AI75" s="89" t="str">
        <f t="shared" ref="AI75" si="1766">IF(AJ73=0," ",AVERAGE(AI73/AJ73))</f>
        <v xml:space="preserve"> </v>
      </c>
      <c r="AJ75" s="90"/>
      <c r="AK75" s="89" t="str">
        <f t="shared" ref="AK75" si="1767">IF(AL73=0," ",AVERAGE(AK73/AL73))</f>
        <v xml:space="preserve"> </v>
      </c>
      <c r="AL75" s="90"/>
      <c r="AM75" s="89" t="str">
        <f t="shared" ref="AM75" si="1768">IF(AN73=0," ",AVERAGE(AM73/AN73))</f>
        <v xml:space="preserve"> </v>
      </c>
      <c r="AN75" s="90"/>
      <c r="AO75" s="89" t="str">
        <f t="shared" ref="AO75" si="1769">IF(AP73=0," ",AVERAGE(AO73/AP73))</f>
        <v xml:space="preserve"> </v>
      </c>
      <c r="AP75" s="90"/>
      <c r="AQ75" s="89" t="str">
        <f t="shared" ref="AQ75" si="1770">IF(AR73=0," ",AVERAGE(AQ73/AR73))</f>
        <v xml:space="preserve"> </v>
      </c>
      <c r="AR75" s="90"/>
      <c r="AS75" s="89" t="str">
        <f t="shared" ref="AS75" si="1771">IF(AT73=0," ",AVERAGE(AS73/AT73))</f>
        <v xml:space="preserve"> </v>
      </c>
      <c r="AT75" s="90"/>
      <c r="AU75" s="89" t="str">
        <f t="shared" ref="AU75" si="1772">IF(AV73=0," ",AVERAGE(AU73/AV73))</f>
        <v xml:space="preserve"> </v>
      </c>
      <c r="AV75" s="90"/>
      <c r="AW75" s="128"/>
      <c r="AX75" s="129"/>
      <c r="AY75" s="89" t="str">
        <f t="shared" ref="AY75" si="1773">IF(AZ73=0," ",AVERAGE(AY73/AZ73))</f>
        <v xml:space="preserve"> </v>
      </c>
      <c r="AZ75" s="90"/>
      <c r="BA75" s="89" t="str">
        <f t="shared" ref="BA75" si="1774">IF(BB73=0," ",AVERAGE(BA73/BB73))</f>
        <v xml:space="preserve"> </v>
      </c>
      <c r="BB75" s="90"/>
      <c r="BC75" s="89" t="str">
        <f t="shared" ref="BC75" si="1775">IF(BD73=0," ",AVERAGE(BC73/BD73))</f>
        <v xml:space="preserve"> </v>
      </c>
      <c r="BD75" s="90"/>
      <c r="BE75" s="89" t="str">
        <f t="shared" ref="BE75" si="1776">IF(BF73=0," ",AVERAGE(BE73/BF73))</f>
        <v xml:space="preserve"> </v>
      </c>
      <c r="BF75" s="90"/>
      <c r="BG75" s="89" t="str">
        <f t="shared" ref="BG75" si="1777">IF(BH73=0," ",AVERAGE(BG73/BH73))</f>
        <v xml:space="preserve"> </v>
      </c>
      <c r="BH75" s="90"/>
      <c r="BI75" s="89" t="str">
        <f t="shared" ref="BI75" si="1778">IF(BJ73=0," ",AVERAGE(BI73/BJ73))</f>
        <v xml:space="preserve"> </v>
      </c>
      <c r="BJ75" s="90"/>
      <c r="BK75" s="89" t="str">
        <f t="shared" ref="BK75" si="1779">IF(BL73=0," ",AVERAGE(BK73/BL73))</f>
        <v xml:space="preserve"> </v>
      </c>
      <c r="BL75" s="90"/>
      <c r="BM75" s="89" t="str">
        <f t="shared" ref="BM75" si="1780">IF(BN73=0," ",AVERAGE(BM73/BN73))</f>
        <v xml:space="preserve"> </v>
      </c>
      <c r="BN75" s="90"/>
      <c r="BO75" s="89" t="str">
        <f t="shared" ref="BO75" si="1781">IF(BP73=0," ",AVERAGE(BO73/BP73))</f>
        <v xml:space="preserve"> </v>
      </c>
      <c r="BP75" s="90"/>
      <c r="BQ75" s="89" t="str">
        <f t="shared" ref="BQ75" si="1782">IF(BR73=0," ",AVERAGE(BQ73/BR73))</f>
        <v xml:space="preserve"> </v>
      </c>
      <c r="BR75" s="90"/>
      <c r="BS75" s="89" t="str">
        <f t="shared" ref="BS75" si="1783">IF(BT73=0," ",AVERAGE(BS73/BT73))</f>
        <v xml:space="preserve"> </v>
      </c>
      <c r="BT75" s="90"/>
      <c r="BU75" s="89" t="str">
        <f t="shared" ref="BU75" si="1784">IF(BV73=0," ",AVERAGE(BU73/BV73))</f>
        <v xml:space="preserve"> </v>
      </c>
      <c r="BV75" s="90"/>
      <c r="BW75" s="89" t="str">
        <f t="shared" ref="BW75" si="1785">IF(BX73=0," ",AVERAGE(BW73/BX73))</f>
        <v xml:space="preserve"> </v>
      </c>
      <c r="BX75" s="90"/>
      <c r="BY75" s="80"/>
      <c r="BZ75" s="149"/>
      <c r="CA75" s="150"/>
      <c r="CB75" s="153"/>
      <c r="CC75" s="153"/>
      <c r="CD75" s="153"/>
      <c r="CE75" s="161"/>
      <c r="CF75" s="153"/>
      <c r="CG75" s="161"/>
      <c r="CH75" s="168"/>
      <c r="CI75" s="158"/>
      <c r="CJ75" s="80"/>
      <c r="CK75" s="80"/>
      <c r="CL75" s="80"/>
      <c r="CM75" s="80"/>
      <c r="CN75" s="80"/>
      <c r="CO75" s="80"/>
      <c r="CP75" s="80"/>
      <c r="CQ75" s="80"/>
      <c r="CR75" s="80"/>
      <c r="CS75" s="80"/>
      <c r="CT75" s="80"/>
      <c r="CU75" s="80"/>
      <c r="CV75" s="80"/>
      <c r="CW75" s="80"/>
      <c r="CX75" s="80"/>
      <c r="CY75" s="80"/>
      <c r="CZ75" s="80"/>
      <c r="DA75" s="80"/>
      <c r="DB75" s="80"/>
    </row>
    <row r="76" spans="1:106" ht="13.5" customHeight="1">
      <c r="A76" s="79"/>
      <c r="B76" s="143"/>
      <c r="C76" s="144"/>
      <c r="D76" s="118" t="str">
        <f>IF(B76=0,"",VLOOKUP(B76,Spelers!$I$30:$S$66,10,FALSE))</f>
        <v/>
      </c>
      <c r="E76" s="87"/>
      <c r="F76" s="88"/>
      <c r="G76" s="87"/>
      <c r="H76" s="88"/>
      <c r="I76" s="87"/>
      <c r="J76" s="88"/>
      <c r="K76" s="87"/>
      <c r="L76" s="88"/>
      <c r="M76" s="87"/>
      <c r="N76" s="88"/>
      <c r="O76" s="87"/>
      <c r="P76" s="88"/>
      <c r="Q76" s="87"/>
      <c r="R76" s="88"/>
      <c r="S76" s="87"/>
      <c r="T76" s="88"/>
      <c r="U76" s="87"/>
      <c r="V76" s="88"/>
      <c r="W76" s="87"/>
      <c r="X76" s="88"/>
      <c r="Y76" s="87"/>
      <c r="Z76" s="88"/>
      <c r="AA76" s="87"/>
      <c r="AB76" s="88"/>
      <c r="AC76" s="87"/>
      <c r="AD76" s="88"/>
      <c r="AE76" s="87"/>
      <c r="AF76" s="88"/>
      <c r="AG76" s="87"/>
      <c r="AH76" s="88"/>
      <c r="AI76" s="87"/>
      <c r="AJ76" s="88"/>
      <c r="AK76" s="87"/>
      <c r="AL76" s="88"/>
      <c r="AM76" s="87"/>
      <c r="AN76" s="88"/>
      <c r="AO76" s="87"/>
      <c r="AP76" s="88"/>
      <c r="AQ76" s="87"/>
      <c r="AR76" s="88"/>
      <c r="AS76" s="87"/>
      <c r="AT76" s="88"/>
      <c r="AU76" s="87"/>
      <c r="AV76" s="88"/>
      <c r="AW76" s="87"/>
      <c r="AX76" s="88"/>
      <c r="AY76" s="124"/>
      <c r="AZ76" s="125"/>
      <c r="BA76" s="87"/>
      <c r="BB76" s="88"/>
      <c r="BC76" s="87"/>
      <c r="BD76" s="88"/>
      <c r="BE76" s="87"/>
      <c r="BF76" s="88"/>
      <c r="BG76" s="87"/>
      <c r="BH76" s="88"/>
      <c r="BI76" s="87"/>
      <c r="BJ76" s="88"/>
      <c r="BK76" s="87"/>
      <c r="BL76" s="88"/>
      <c r="BM76" s="87"/>
      <c r="BN76" s="88"/>
      <c r="BO76" s="87"/>
      <c r="BP76" s="88"/>
      <c r="BQ76" s="87"/>
      <c r="BR76" s="88"/>
      <c r="BS76" s="87"/>
      <c r="BT76" s="88"/>
      <c r="BU76" s="87"/>
      <c r="BV76" s="88"/>
      <c r="BW76" s="87"/>
      <c r="BX76" s="88"/>
      <c r="BY76" s="80"/>
      <c r="BZ76" s="149">
        <f t="shared" ref="BZ76" ca="1" si="1786">CI76</f>
        <v>5.0007599999999996</v>
      </c>
      <c r="CA76" s="150">
        <f t="shared" ref="CA76" si="1787">B76</f>
        <v>0</v>
      </c>
      <c r="CB76" s="151">
        <f t="shared" ref="CB76" si="1788">COUNT(E76,G76,I76,K76,M76,O76,Q76,S76,U76,W76,Y76,AA76,AC76,AE76,AG76,AI76,AK76,AM76,AO76,AQ76,AS76,AU76,AW76,AY76,BA76,BC76,BE76,BG76,BI76,BK76,BM76,BO76,BQ76,BS76,BU76,BW76)</f>
        <v>0</v>
      </c>
      <c r="CC76" s="151">
        <f t="shared" ref="CC76" si="1789">SUM(E76,G76,I76,K76,M76,O76,Q76,S76,U76,W76,Y76,AA76,AC76,AE76,AG76,AI76,AK76,AM76,AO76,AQ76,AS76,AU76,AW76,AY76,BA76,BC76,BE76,BG76,BI76,BK76,BM76,BO76,BQ76,BS76,BU76,BW76)</f>
        <v>0</v>
      </c>
      <c r="CD76" s="151">
        <f t="shared" ref="CD76" si="1790">SUM(F76,H76,J76,L76,N76,P76,R76,T76,V76,X76,Z76,AB76,AD76,AF76,AH76,AJ76,AL76,AN76,AP76,AR76,AT76,AV76,AX76,AZ76,BB76,BD76,BF76,BH76,BJ76,BL76,BN76,BP76,BR76,BT76,BV76,BX76)</f>
        <v>0</v>
      </c>
      <c r="CE76" s="159" t="str">
        <f t="shared" ref="CE76" si="1791">IF(CD76=0,"0",AVERAGE(CC76/CD76))</f>
        <v>0</v>
      </c>
      <c r="CF76" s="151">
        <f t="shared" ref="CF76" si="1792">MAX(F78,H78,J78,L78,N78,P78,R78,T78,V78,X78,Z78,AB78,AD78,AF78,AH78,AJ78,AL78,AN78,AP78,AR78,AT78,AV78,AX78,AZ78,BB78,BD78,BF78,BH78,BJ78,BL78,BN78,BP78,BR78,BT78,BV78,BX78)</f>
        <v>0</v>
      </c>
      <c r="CG76" s="159" t="str">
        <f>IF(B76=0,"10",VLOOKUP(B76,Spelers!$I$30:$S$66,7,FALSE))</f>
        <v>10</v>
      </c>
      <c r="CH76" s="166">
        <f t="shared" ref="CH76" ca="1" si="1793">SUM(E77,G77,I77,K77,M77,O77,Q77,S77,U77,W77,Y77,AA77,AC77,AE77,AG77,AI77,AK77,AM77,AO77,AQ77,AS77,AU77,AW77,AY77,BA77,BC77,BE77,BG77,BI77,BK77,BM77,BO77,BQ77,BS77,BU77,BW77)</f>
        <v>0</v>
      </c>
      <c r="CI76" s="158">
        <f t="shared" ref="CI76" ca="1" si="1794">IF(ISNUMBER(CH76),RANK(CH76,$CH$7:$CH$114)+0.00001*ROW())</f>
        <v>5.0007599999999996</v>
      </c>
      <c r="CJ76" s="80"/>
      <c r="CK76" s="80"/>
      <c r="CL76" s="80"/>
      <c r="CM76" s="80"/>
      <c r="CN76" s="80"/>
      <c r="CO76" s="80"/>
      <c r="CP76" s="80"/>
      <c r="CQ76" s="80"/>
      <c r="CR76" s="80"/>
      <c r="CS76" s="80"/>
      <c r="CT76" s="80"/>
      <c r="CU76" s="80"/>
      <c r="CV76" s="80"/>
      <c r="CW76" s="80"/>
      <c r="CX76" s="80"/>
      <c r="CY76" s="80"/>
      <c r="CZ76" s="80"/>
      <c r="DA76" s="80"/>
      <c r="DB76" s="80"/>
    </row>
    <row r="77" spans="1:106" ht="13.5" customHeight="1">
      <c r="A77" s="84">
        <v>24</v>
      </c>
      <c r="B77" s="145"/>
      <c r="C77" s="146"/>
      <c r="D77" s="118"/>
      <c r="E77" s="100" t="str">
        <f ca="1">IF(E76="","",IF(E76&gt;$D76,"FOUT",MATCH(E76,OFFSET(Punten!$A$6,MATCH($D76,Punten!$A$7:$A$112,0),1,1,11),1)-1))</f>
        <v/>
      </c>
      <c r="F77" s="116" t="str">
        <f>IF(E78&lt;$CG$76,"-",IF(E78&gt;$CG$76,"+",IF(E78=$CG$76,"+")))</f>
        <v>-</v>
      </c>
      <c r="G77" s="100" t="str">
        <f ca="1">IF(G76="","",IF(G76&gt;$D76,"FOUT",MATCH(G76,OFFSET(Punten!$A$6,MATCH($D76,Punten!$A$7:$A$112,0),1,1,11),1)-1))</f>
        <v/>
      </c>
      <c r="H77" s="116" t="str">
        <f t="shared" ref="H77" si="1795">IF(G78&lt;$CG$76,"-",IF(G78&gt;$CG$76,"+",IF(G78=$CG$76,"+")))</f>
        <v>-</v>
      </c>
      <c r="I77" s="100" t="str">
        <f ca="1">IF(I76="","",IF(I76&gt;$D76,"FOUT",MATCH(I76,OFFSET(Punten!$A$6,MATCH($D76,Punten!$A$7:$A$112,0),1,1,11),1)-1))</f>
        <v/>
      </c>
      <c r="J77" s="116" t="str">
        <f t="shared" ref="J77" si="1796">IF(I78&lt;$CG$76,"-",IF(I78&gt;$CG$76,"+",IF(I78=$CG$76,"+")))</f>
        <v>-</v>
      </c>
      <c r="K77" s="100" t="str">
        <f ca="1">IF(K76="","",IF(K76&gt;$D76,"FOUT",MATCH(K76,OFFSET(Punten!$A$6,MATCH($D76,Punten!$A$7:$A$112,0),1,1,11),1)-1))</f>
        <v/>
      </c>
      <c r="L77" s="116" t="str">
        <f t="shared" ref="L77" si="1797">IF(K78&lt;$CG$76,"-",IF(K78&gt;$CG$76,"+",IF(K78=$CG$76,"+")))</f>
        <v>-</v>
      </c>
      <c r="M77" s="100" t="str">
        <f ca="1">IF(M76="","",IF(M76&gt;$D76,"FOUT",MATCH(M76,OFFSET(Punten!$A$6,MATCH($D76,Punten!$A$7:$A$112,0),1,1,11),1)-1))</f>
        <v/>
      </c>
      <c r="N77" s="116" t="str">
        <f t="shared" ref="N77" si="1798">IF(M78&lt;$CG$76,"-",IF(M78&gt;$CG$76,"+",IF(M78=$CG$76,"+")))</f>
        <v>-</v>
      </c>
      <c r="O77" s="100" t="str">
        <f ca="1">IF(O76="","",IF(O76&gt;$D76,"FOUT",MATCH(O76,OFFSET(Punten!$A$6,MATCH($D76,Punten!$A$7:$A$112,0),1,1,11),1)-1))</f>
        <v/>
      </c>
      <c r="P77" s="116" t="str">
        <f t="shared" ref="P77" si="1799">IF(O78&lt;$CG$76,"-",IF(O78&gt;$CG$76,"+",IF(O78=$CG$76,"+")))</f>
        <v>-</v>
      </c>
      <c r="Q77" s="100" t="str">
        <f ca="1">IF(Q76="","",IF(Q76&gt;$D76,"FOUT",MATCH(Q76,OFFSET(Punten!$A$6,MATCH($D76,Punten!$A$7:$A$112,0),1,1,11),1)-1))</f>
        <v/>
      </c>
      <c r="R77" s="116" t="str">
        <f t="shared" ref="R77" si="1800">IF(Q78&lt;$CG$76,"-",IF(Q78&gt;$CG$76,"+",IF(Q78=$CG$76,"+")))</f>
        <v>-</v>
      </c>
      <c r="S77" s="100" t="str">
        <f ca="1">IF(S76="","",IF(S76&gt;$D76,"FOUT",MATCH(S76,OFFSET(Punten!$A$6,MATCH($D76,Punten!$A$7:$A$112,0),1,1,11),1)-1))</f>
        <v/>
      </c>
      <c r="T77" s="116" t="str">
        <f t="shared" ref="T77" si="1801">IF(S78&lt;$CG$76,"-",IF(S78&gt;$CG$76,"+",IF(S78=$CG$76,"+")))</f>
        <v>-</v>
      </c>
      <c r="U77" s="100" t="str">
        <f ca="1">IF(U76="","",IF(U76&gt;$D76,"FOUT",MATCH(U76,OFFSET(Punten!$A$6,MATCH($D76,Punten!$A$7:$A$112,0),1,1,11),1)-1))</f>
        <v/>
      </c>
      <c r="V77" s="116" t="str">
        <f t="shared" ref="V77" si="1802">IF(U78&lt;$CG$76,"-",IF(U78&gt;$CG$76,"+",IF(U78=$CG$76,"+")))</f>
        <v>-</v>
      </c>
      <c r="W77" s="100" t="str">
        <f ca="1">IF(W76="","",IF(W76&gt;$D76,"FOUT",MATCH(W76,OFFSET(Punten!$A$6,MATCH($D76,Punten!$A$7:$A$112,0),1,1,11),1)-1))</f>
        <v/>
      </c>
      <c r="X77" s="116" t="str">
        <f t="shared" ref="X77" si="1803">IF(W78&lt;$CG$76,"-",IF(W78&gt;$CG$76,"+",IF(W78=$CG$76,"+")))</f>
        <v>-</v>
      </c>
      <c r="Y77" s="100" t="str">
        <f ca="1">IF(Y76="","",IF(Y76&gt;$D76,"FOUT",MATCH(Y76,OFFSET(Punten!$A$6,MATCH($D76,Punten!$A$7:$A$112,0),1,1,11),1)-1))</f>
        <v/>
      </c>
      <c r="Z77" s="116" t="str">
        <f t="shared" ref="Z77" si="1804">IF(Y78&lt;$CG$76,"-",IF(Y78&gt;$CG$76,"+",IF(Y78=$CG$76,"+")))</f>
        <v>-</v>
      </c>
      <c r="AA77" s="100" t="str">
        <f ca="1">IF(AA76="","",IF(AA76&gt;$D76,"FOUT",MATCH(AA76,OFFSET(Punten!$A$6,MATCH($D76,Punten!$A$7:$A$112,0),1,1,11),1)-1))</f>
        <v/>
      </c>
      <c r="AB77" s="116" t="str">
        <f t="shared" ref="AB77" si="1805">IF(AA78&lt;$CG$76,"-",IF(AA78&gt;$CG$76,"+",IF(AA78=$CG$76,"+")))</f>
        <v>-</v>
      </c>
      <c r="AC77" s="100" t="str">
        <f ca="1">IF(AC76="","",IF(AC76&gt;$D76,"FOUT",MATCH(AC76,OFFSET(Punten!$A$6,MATCH($D76,Punten!$A$7:$A$112,0),1,1,11),1)-1))</f>
        <v/>
      </c>
      <c r="AD77" s="116" t="str">
        <f t="shared" ref="AD77" si="1806">IF(AC78&lt;$CG$76,"-",IF(AC78&gt;$CG$76,"+",IF(AC78=$CG$76,"+")))</f>
        <v>-</v>
      </c>
      <c r="AE77" s="100" t="str">
        <f ca="1">IF(AE76="","",IF(AE76&gt;$D76,"FOUT",MATCH(AE76,OFFSET(Punten!$A$6,MATCH($D76,Punten!$A$7:$A$112,0),1,1,11),1)-1))</f>
        <v/>
      </c>
      <c r="AF77" s="116" t="str">
        <f t="shared" ref="AF77" si="1807">IF(AE78&lt;$CG$76,"-",IF(AE78&gt;$CG$76,"+",IF(AE78=$CG$76,"+")))</f>
        <v>-</v>
      </c>
      <c r="AG77" s="100" t="str">
        <f ca="1">IF(AG76="","",IF(AG76&gt;$D76,"FOUT",MATCH(AG76,OFFSET(Punten!$A$6,MATCH($D76,Punten!$A$7:$A$112,0),1,1,11),1)-1))</f>
        <v/>
      </c>
      <c r="AH77" s="116" t="str">
        <f t="shared" ref="AH77" si="1808">IF(AG78&lt;$CG$76,"-",IF(AG78&gt;$CG$76,"+",IF(AG78=$CG$76,"+")))</f>
        <v>-</v>
      </c>
      <c r="AI77" s="100" t="str">
        <f ca="1">IF(AI76="","",IF(AI76&gt;$D76,"FOUT",MATCH(AI76,OFFSET(Punten!$A$6,MATCH($D76,Punten!$A$7:$A$112,0),1,1,11),1)-1))</f>
        <v/>
      </c>
      <c r="AJ77" s="116" t="str">
        <f t="shared" ref="AJ77" si="1809">IF(AI78&lt;$CG$76,"-",IF(AI78&gt;$CG$76,"+",IF(AI78=$CG$76,"+")))</f>
        <v>-</v>
      </c>
      <c r="AK77" s="100" t="str">
        <f ca="1">IF(AK76="","",IF(AK76&gt;$D76,"FOUT",MATCH(AK76,OFFSET(Punten!$A$6,MATCH($D76,Punten!$A$7:$A$112,0),1,1,11),1)-1))</f>
        <v/>
      </c>
      <c r="AL77" s="116" t="str">
        <f t="shared" ref="AL77" si="1810">IF(AK78&lt;$CG$76,"-",IF(AK78&gt;$CG$76,"+",IF(AK78=$CG$76,"+")))</f>
        <v>-</v>
      </c>
      <c r="AM77" s="100" t="str">
        <f ca="1">IF(AM76="","",IF(AM76&gt;$D76,"FOUT",MATCH(AM76,OFFSET(Punten!$A$6,MATCH($D76,Punten!$A$7:$A$112,0),1,1,11),1)-1))</f>
        <v/>
      </c>
      <c r="AN77" s="116" t="str">
        <f t="shared" ref="AN77" si="1811">IF(AM78&lt;$CG$76,"-",IF(AM78&gt;$CG$76,"+",IF(AM78=$CG$76,"+")))</f>
        <v>-</v>
      </c>
      <c r="AO77" s="100" t="str">
        <f ca="1">IF(AO76="","",IF(AO76&gt;$D76,"FOUT",MATCH(AO76,OFFSET(Punten!$A$6,MATCH($D76,Punten!$A$7:$A$112,0),1,1,11),1)-1))</f>
        <v/>
      </c>
      <c r="AP77" s="116" t="str">
        <f t="shared" ref="AP77" si="1812">IF(AO78&lt;$CG$76,"-",IF(AO78&gt;$CG$76,"+",IF(AO78=$CG$76,"+")))</f>
        <v>-</v>
      </c>
      <c r="AQ77" s="100" t="str">
        <f ca="1">IF(AQ76="","",IF(AQ76&gt;$D76,"FOUT",MATCH(AQ76,OFFSET(Punten!$A$6,MATCH($D76,Punten!$A$7:$A$112,0),1,1,11),1)-1))</f>
        <v/>
      </c>
      <c r="AR77" s="116" t="str">
        <f t="shared" ref="AR77" si="1813">IF(AQ78&lt;$CG$76,"-",IF(AQ78&gt;$CG$76,"+",IF(AQ78=$CG$76,"+")))</f>
        <v>-</v>
      </c>
      <c r="AS77" s="100" t="str">
        <f ca="1">IF(AS76="","",IF(AS76&gt;$D76,"FOUT",MATCH(AS76,OFFSET(Punten!$A$6,MATCH($D76,Punten!$A$7:$A$112,0),1,1,11),1)-1))</f>
        <v/>
      </c>
      <c r="AT77" s="116" t="str">
        <f t="shared" ref="AT77" si="1814">IF(AS78&lt;$CG$76,"-",IF(AS78&gt;$CG$76,"+",IF(AS78=$CG$76,"+")))</f>
        <v>-</v>
      </c>
      <c r="AU77" s="100" t="str">
        <f ca="1">IF(AU76="","",IF(AU76&gt;$D76,"FOUT",MATCH(AU76,OFFSET(Punten!$A$6,MATCH($D76,Punten!$A$7:$A$112,0),1,1,11),1)-1))</f>
        <v/>
      </c>
      <c r="AV77" s="116" t="str">
        <f t="shared" ref="AV77" si="1815">IF(AU78&lt;$CG$76,"-",IF(AU78&gt;$CG$76,"+",IF(AU78=$CG$76,"+")))</f>
        <v>-</v>
      </c>
      <c r="AW77" s="100" t="str">
        <f ca="1">IF(AW76="","",IF(AW76&gt;$D76,"FOUT",MATCH(AW76,OFFSET(Punten!$A$6,MATCH($D76,Punten!$A$7:$A$112,0),1,1,11),1)-1))</f>
        <v/>
      </c>
      <c r="AX77" s="116" t="str">
        <f t="shared" ref="AX77" si="1816">IF(AW78&lt;$CG$76,"-",IF(AW78&gt;$CG$76,"+",IF(AW78=$CG$76,"+")))</f>
        <v>-</v>
      </c>
      <c r="AY77" s="126"/>
      <c r="AZ77" s="127"/>
      <c r="BA77" s="100" t="str">
        <f ca="1">IF(BA76="","",IF(BA76&gt;$D76,"FOUT",MATCH(BA76,OFFSET(Punten!$A$6,MATCH($D76,Punten!$A$7:$A$112,0),1,1,11),1)-1))</f>
        <v/>
      </c>
      <c r="BB77" s="116" t="str">
        <f t="shared" ref="BB77" si="1817">IF(BA78&lt;$CG$76,"-",IF(BA78&gt;$CG$76,"+",IF(BA78=$CG$76,"+")))</f>
        <v>-</v>
      </c>
      <c r="BC77" s="100" t="str">
        <f ca="1">IF(BC76="","",IF(BC76&gt;$D76,"FOUT",MATCH(BC76,OFFSET(Punten!$A$6,MATCH($D76,Punten!$A$7:$A$112,0),1,1,11),1)-1))</f>
        <v/>
      </c>
      <c r="BD77" s="116" t="str">
        <f t="shared" ref="BD77" si="1818">IF(BC78&lt;$CG$76,"-",IF(BC78&gt;$CG$76,"+",IF(BC78=$CG$76,"+")))</f>
        <v>-</v>
      </c>
      <c r="BE77" s="100" t="str">
        <f ca="1">IF(BE76="","",IF(BE76&gt;$D76,"FOUT",MATCH(BE76,OFFSET(Punten!$A$6,MATCH($D76,Punten!$A$7:$A$112,0),1,1,11),1)-1))</f>
        <v/>
      </c>
      <c r="BF77" s="116" t="str">
        <f t="shared" ref="BF77" si="1819">IF(BE78&lt;$CG$76,"-",IF(BE78&gt;$CG$76,"+",IF(BE78=$CG$76,"+")))</f>
        <v>-</v>
      </c>
      <c r="BG77" s="100" t="str">
        <f ca="1">IF(BG76="","",IF(BG76&gt;$D76,"FOUT",MATCH(BG76,OFFSET(Punten!$A$6,MATCH($D76,Punten!$A$7:$A$112,0),1,1,11),1)-1))</f>
        <v/>
      </c>
      <c r="BH77" s="116" t="str">
        <f t="shared" ref="BH77" si="1820">IF(BG78&lt;$CG$76,"-",IF(BG78&gt;$CG$76,"+",IF(BG78=$CG$76,"+")))</f>
        <v>-</v>
      </c>
      <c r="BI77" s="100" t="str">
        <f ca="1">IF(BI76="","",IF(BI76&gt;$D76,"FOUT",MATCH(BI76,OFFSET(Punten!$A$6,MATCH($D76,Punten!$A$7:$A$112,0),1,1,11),1)-1))</f>
        <v/>
      </c>
      <c r="BJ77" s="116" t="str">
        <f t="shared" ref="BJ77" si="1821">IF(BI78&lt;$CG$76,"-",IF(BI78&gt;$CG$76,"+",IF(BI78=$CG$76,"+")))</f>
        <v>-</v>
      </c>
      <c r="BK77" s="100" t="str">
        <f ca="1">IF(BK76="","",IF(BK76&gt;$D76,"FOUT",MATCH(BK76,OFFSET(Punten!$A$6,MATCH($D76,Punten!$A$7:$A$112,0),1,1,11),1)-1))</f>
        <v/>
      </c>
      <c r="BL77" s="116" t="str">
        <f t="shared" ref="BL77" si="1822">IF(BK78&lt;$CG$76,"-",IF(BK78&gt;$CG$76,"+",IF(BK78=$CG$76,"+")))</f>
        <v>-</v>
      </c>
      <c r="BM77" s="100" t="str">
        <f ca="1">IF(BM76="","",IF(BM76&gt;$D76,"FOUT",MATCH(BM76,OFFSET(Punten!$A$6,MATCH($D76,Punten!$A$7:$A$112,0),1,1,11),1)-1))</f>
        <v/>
      </c>
      <c r="BN77" s="116" t="str">
        <f t="shared" ref="BN77" si="1823">IF(BM78&lt;$CG$76,"-",IF(BM78&gt;$CG$76,"+",IF(BM78=$CG$76,"+")))</f>
        <v>-</v>
      </c>
      <c r="BO77" s="100" t="str">
        <f ca="1">IF(BO76="","",IF(BO76&gt;$D76,"FOUT",MATCH(BO76,OFFSET(Punten!$A$6,MATCH($D76,Punten!$A$7:$A$112,0),1,1,11),1)-1))</f>
        <v/>
      </c>
      <c r="BP77" s="116" t="str">
        <f t="shared" ref="BP77" si="1824">IF(BO78&lt;$CG$76,"-",IF(BO78&gt;$CG$76,"+",IF(BO78=$CG$76,"+")))</f>
        <v>-</v>
      </c>
      <c r="BQ77" s="100" t="str">
        <f ca="1">IF(BQ76="","",IF(BQ76&gt;$D76,"FOUT",MATCH(BQ76,OFFSET(Punten!$A$6,MATCH($D76,Punten!$A$7:$A$112,0),1,1,11),1)-1))</f>
        <v/>
      </c>
      <c r="BR77" s="116" t="str">
        <f t="shared" ref="BR77" si="1825">IF(BQ78&lt;$CG$76,"-",IF(BQ78&gt;$CG$76,"+",IF(BQ78=$CG$76,"+")))</f>
        <v>-</v>
      </c>
      <c r="BS77" s="100" t="str">
        <f ca="1">IF(BS76="","",IF(BS76&gt;$D76,"FOUT",MATCH(BS76,OFFSET(Punten!$A$6,MATCH($D76,Punten!$A$7:$A$112,0),1,1,11),1)-1))</f>
        <v/>
      </c>
      <c r="BT77" s="116" t="str">
        <f t="shared" ref="BT77" si="1826">IF(BS78&lt;$CG$76,"-",IF(BS78&gt;$CG$76,"+",IF(BS78=$CG$76,"+")))</f>
        <v>-</v>
      </c>
      <c r="BU77" s="100" t="str">
        <f ca="1">IF(BU76="","",IF(BU76&gt;$D76,"FOUT",MATCH(BU76,OFFSET(Punten!$A$6,MATCH($D76,Punten!$A$7:$A$112,0),1,1,11),1)-1))</f>
        <v/>
      </c>
      <c r="BV77" s="116" t="str">
        <f t="shared" ref="BV77" si="1827">IF(BU78&lt;$CG$76,"-",IF(BU78&gt;$CG$76,"+",IF(BU78=$CG$76,"+")))</f>
        <v>-</v>
      </c>
      <c r="BW77" s="100" t="str">
        <f ca="1">IF(BW76="","",IF(BW76&gt;$D76,"FOUT",MATCH(BW76,OFFSET(Punten!$A$6,MATCH($D76,Punten!$A$7:$A$112,0),1,1,11),1)-1))</f>
        <v/>
      </c>
      <c r="BX77" s="116" t="str">
        <f t="shared" ref="BX77" si="1828">IF(BW78&lt;$CG$76,"-",IF(BW78&gt;$CG$76,"+",IF(BW78=$CG$76,"+")))</f>
        <v>-</v>
      </c>
      <c r="BY77" s="80"/>
      <c r="BZ77" s="149"/>
      <c r="CA77" s="150"/>
      <c r="CB77" s="152"/>
      <c r="CC77" s="152"/>
      <c r="CD77" s="152"/>
      <c r="CE77" s="160"/>
      <c r="CF77" s="152"/>
      <c r="CG77" s="160"/>
      <c r="CH77" s="167"/>
      <c r="CI77" s="158"/>
      <c r="CJ77" s="80"/>
      <c r="CK77" s="80"/>
      <c r="CL77" s="80"/>
      <c r="CM77" s="80"/>
      <c r="CN77" s="80"/>
      <c r="CO77" s="80"/>
      <c r="CP77" s="80"/>
      <c r="CQ77" s="80"/>
      <c r="CR77" s="80"/>
      <c r="CS77" s="80"/>
      <c r="CT77" s="80"/>
      <c r="CU77" s="80"/>
      <c r="CV77" s="80"/>
      <c r="CW77" s="80"/>
      <c r="CX77" s="80"/>
      <c r="CY77" s="80"/>
      <c r="CZ77" s="80"/>
      <c r="DA77" s="80"/>
      <c r="DB77" s="80"/>
    </row>
    <row r="78" spans="1:106" ht="13.5" customHeight="1">
      <c r="A78" s="79"/>
      <c r="B78" s="147"/>
      <c r="C78" s="148"/>
      <c r="D78" s="93" t="str">
        <f>IF(B76=0," ",VLOOKUP(B76,Spelers!$I$30:$S$66,7,FALSE))</f>
        <v xml:space="preserve"> </v>
      </c>
      <c r="E78" s="89" t="str">
        <f t="shared" ref="E78" si="1829">IF(F76=0," ",AVERAGE(E76/F76))</f>
        <v xml:space="preserve"> </v>
      </c>
      <c r="F78" s="90"/>
      <c r="G78" s="89" t="str">
        <f t="shared" ref="G78" si="1830">IF(H76=0," ",AVERAGE(G76/H76))</f>
        <v xml:space="preserve"> </v>
      </c>
      <c r="H78" s="90"/>
      <c r="I78" s="89" t="str">
        <f t="shared" ref="I78" si="1831">IF(J76=0," ",AVERAGE(I76/J76))</f>
        <v xml:space="preserve"> </v>
      </c>
      <c r="J78" s="90"/>
      <c r="K78" s="89" t="str">
        <f t="shared" ref="K78" si="1832">IF(L76=0," ",AVERAGE(K76/L76))</f>
        <v xml:space="preserve"> </v>
      </c>
      <c r="L78" s="90"/>
      <c r="M78" s="89" t="str">
        <f t="shared" ref="M78" si="1833">IF(N76=0," ",AVERAGE(M76/N76))</f>
        <v xml:space="preserve"> </v>
      </c>
      <c r="N78" s="90"/>
      <c r="O78" s="89" t="str">
        <f t="shared" ref="O78" si="1834">IF(P76=0," ",AVERAGE(O76/P76))</f>
        <v xml:space="preserve"> </v>
      </c>
      <c r="P78" s="90"/>
      <c r="Q78" s="89" t="str">
        <f t="shared" ref="Q78" si="1835">IF(R76=0," ",AVERAGE(Q76/R76))</f>
        <v xml:space="preserve"> </v>
      </c>
      <c r="R78" s="90"/>
      <c r="S78" s="89" t="str">
        <f t="shared" ref="S78" si="1836">IF(T76=0," ",AVERAGE(S76/T76))</f>
        <v xml:space="preserve"> </v>
      </c>
      <c r="T78" s="90"/>
      <c r="U78" s="89" t="str">
        <f t="shared" ref="U78" si="1837">IF(V76=0," ",AVERAGE(U76/V76))</f>
        <v xml:space="preserve"> </v>
      </c>
      <c r="V78" s="90"/>
      <c r="W78" s="89" t="str">
        <f t="shared" ref="W78" si="1838">IF(X76=0," ",AVERAGE(W76/X76))</f>
        <v xml:space="preserve"> </v>
      </c>
      <c r="X78" s="90"/>
      <c r="Y78" s="89" t="str">
        <f t="shared" ref="Y78" si="1839">IF(Z76=0," ",AVERAGE(Y76/Z76))</f>
        <v xml:space="preserve"> </v>
      </c>
      <c r="Z78" s="90"/>
      <c r="AA78" s="89" t="str">
        <f t="shared" ref="AA78" si="1840">IF(AB76=0," ",AVERAGE(AA76/AB76))</f>
        <v xml:space="preserve"> </v>
      </c>
      <c r="AB78" s="90"/>
      <c r="AC78" s="89" t="str">
        <f t="shared" ref="AC78" si="1841">IF(AD76=0," ",AVERAGE(AC76/AD76))</f>
        <v xml:space="preserve"> </v>
      </c>
      <c r="AD78" s="90"/>
      <c r="AE78" s="89" t="str">
        <f t="shared" ref="AE78" si="1842">IF(AF76=0," ",AVERAGE(AE76/AF76))</f>
        <v xml:space="preserve"> </v>
      </c>
      <c r="AF78" s="90"/>
      <c r="AG78" s="89" t="str">
        <f t="shared" ref="AG78" si="1843">IF(AH76=0," ",AVERAGE(AG76/AH76))</f>
        <v xml:space="preserve"> </v>
      </c>
      <c r="AH78" s="90"/>
      <c r="AI78" s="89" t="str">
        <f t="shared" ref="AI78" si="1844">IF(AJ76=0," ",AVERAGE(AI76/AJ76))</f>
        <v xml:space="preserve"> </v>
      </c>
      <c r="AJ78" s="90"/>
      <c r="AK78" s="89" t="str">
        <f t="shared" ref="AK78" si="1845">IF(AL76=0," ",AVERAGE(AK76/AL76))</f>
        <v xml:space="preserve"> </v>
      </c>
      <c r="AL78" s="90"/>
      <c r="AM78" s="89" t="str">
        <f t="shared" ref="AM78" si="1846">IF(AN76=0," ",AVERAGE(AM76/AN76))</f>
        <v xml:space="preserve"> </v>
      </c>
      <c r="AN78" s="90"/>
      <c r="AO78" s="89" t="str">
        <f t="shared" ref="AO78" si="1847">IF(AP76=0," ",AVERAGE(AO76/AP76))</f>
        <v xml:space="preserve"> </v>
      </c>
      <c r="AP78" s="90"/>
      <c r="AQ78" s="89" t="str">
        <f t="shared" ref="AQ78" si="1848">IF(AR76=0," ",AVERAGE(AQ76/AR76))</f>
        <v xml:space="preserve"> </v>
      </c>
      <c r="AR78" s="90"/>
      <c r="AS78" s="89" t="str">
        <f t="shared" ref="AS78" si="1849">IF(AT76=0," ",AVERAGE(AS76/AT76))</f>
        <v xml:space="preserve"> </v>
      </c>
      <c r="AT78" s="90"/>
      <c r="AU78" s="89" t="str">
        <f t="shared" ref="AU78" si="1850">IF(AV76=0," ",AVERAGE(AU76/AV76))</f>
        <v xml:space="preserve"> </v>
      </c>
      <c r="AV78" s="90"/>
      <c r="AW78" s="89" t="str">
        <f t="shared" ref="AW78" si="1851">IF(AX76=0," ",AVERAGE(AW76/AX76))</f>
        <v xml:space="preserve"> </v>
      </c>
      <c r="AX78" s="90"/>
      <c r="AY78" s="128"/>
      <c r="AZ78" s="129"/>
      <c r="BA78" s="89" t="str">
        <f t="shared" ref="BA78" si="1852">IF(BB76=0," ",AVERAGE(BA76/BB76))</f>
        <v xml:space="preserve"> </v>
      </c>
      <c r="BB78" s="90"/>
      <c r="BC78" s="89" t="str">
        <f t="shared" ref="BC78" si="1853">IF(BD76=0," ",AVERAGE(BC76/BD76))</f>
        <v xml:space="preserve"> </v>
      </c>
      <c r="BD78" s="90"/>
      <c r="BE78" s="89" t="str">
        <f t="shared" ref="BE78" si="1854">IF(BF76=0," ",AVERAGE(BE76/BF76))</f>
        <v xml:space="preserve"> </v>
      </c>
      <c r="BF78" s="90"/>
      <c r="BG78" s="89" t="str">
        <f t="shared" ref="BG78" si="1855">IF(BH76=0," ",AVERAGE(BG76/BH76))</f>
        <v xml:space="preserve"> </v>
      </c>
      <c r="BH78" s="90"/>
      <c r="BI78" s="89" t="str">
        <f t="shared" ref="BI78" si="1856">IF(BJ76=0," ",AVERAGE(BI76/BJ76))</f>
        <v xml:space="preserve"> </v>
      </c>
      <c r="BJ78" s="90"/>
      <c r="BK78" s="89" t="str">
        <f t="shared" ref="BK78" si="1857">IF(BL76=0," ",AVERAGE(BK76/BL76))</f>
        <v xml:space="preserve"> </v>
      </c>
      <c r="BL78" s="90"/>
      <c r="BM78" s="89" t="str">
        <f t="shared" ref="BM78" si="1858">IF(BN76=0," ",AVERAGE(BM76/BN76))</f>
        <v xml:space="preserve"> </v>
      </c>
      <c r="BN78" s="90"/>
      <c r="BO78" s="89" t="str">
        <f t="shared" ref="BO78" si="1859">IF(BP76=0," ",AVERAGE(BO76/BP76))</f>
        <v xml:space="preserve"> </v>
      </c>
      <c r="BP78" s="90"/>
      <c r="BQ78" s="89" t="str">
        <f t="shared" ref="BQ78" si="1860">IF(BR76=0," ",AVERAGE(BQ76/BR76))</f>
        <v xml:space="preserve"> </v>
      </c>
      <c r="BR78" s="90"/>
      <c r="BS78" s="89" t="str">
        <f t="shared" ref="BS78" si="1861">IF(BT76=0," ",AVERAGE(BS76/BT76))</f>
        <v xml:space="preserve"> </v>
      </c>
      <c r="BT78" s="90"/>
      <c r="BU78" s="89" t="str">
        <f t="shared" ref="BU78" si="1862">IF(BV76=0," ",AVERAGE(BU76/BV76))</f>
        <v xml:space="preserve"> </v>
      </c>
      <c r="BV78" s="90"/>
      <c r="BW78" s="89" t="str">
        <f t="shared" ref="BW78" si="1863">IF(BX76=0," ",AVERAGE(BW76/BX76))</f>
        <v xml:space="preserve"> </v>
      </c>
      <c r="BX78" s="90"/>
      <c r="BY78" s="80"/>
      <c r="BZ78" s="149"/>
      <c r="CA78" s="150"/>
      <c r="CB78" s="153"/>
      <c r="CC78" s="153"/>
      <c r="CD78" s="153"/>
      <c r="CE78" s="161"/>
      <c r="CF78" s="153"/>
      <c r="CG78" s="161"/>
      <c r="CH78" s="168"/>
      <c r="CI78" s="158"/>
      <c r="CJ78" s="80"/>
      <c r="CK78" s="80"/>
      <c r="CL78" s="80"/>
      <c r="CM78" s="80"/>
      <c r="CN78" s="80"/>
      <c r="CO78" s="80"/>
      <c r="CP78" s="80"/>
      <c r="CQ78" s="80"/>
      <c r="CR78" s="80"/>
      <c r="CS78" s="80"/>
      <c r="CT78" s="80"/>
      <c r="CU78" s="80"/>
      <c r="CV78" s="80"/>
      <c r="CW78" s="80"/>
      <c r="CX78" s="80"/>
      <c r="CY78" s="80"/>
      <c r="CZ78" s="80"/>
      <c r="DA78" s="80"/>
      <c r="DB78" s="80"/>
    </row>
    <row r="79" spans="1:106" ht="13.5" customHeight="1">
      <c r="A79" s="79"/>
      <c r="B79" s="143"/>
      <c r="C79" s="144"/>
      <c r="D79" s="118" t="str">
        <f>IF(B79=0,"",VLOOKUP(B79,Spelers!$I$30:$S$66,10,FALSE))</f>
        <v/>
      </c>
      <c r="E79" s="87"/>
      <c r="F79" s="88"/>
      <c r="G79" s="87"/>
      <c r="H79" s="88"/>
      <c r="I79" s="87"/>
      <c r="J79" s="88"/>
      <c r="K79" s="87"/>
      <c r="L79" s="88"/>
      <c r="M79" s="87"/>
      <c r="N79" s="88"/>
      <c r="O79" s="87"/>
      <c r="P79" s="88"/>
      <c r="Q79" s="87"/>
      <c r="R79" s="88"/>
      <c r="S79" s="87"/>
      <c r="T79" s="88"/>
      <c r="U79" s="87"/>
      <c r="V79" s="88"/>
      <c r="W79" s="87"/>
      <c r="X79" s="88"/>
      <c r="Y79" s="87"/>
      <c r="Z79" s="88"/>
      <c r="AA79" s="87"/>
      <c r="AB79" s="88"/>
      <c r="AC79" s="87"/>
      <c r="AD79" s="88"/>
      <c r="AE79" s="87"/>
      <c r="AF79" s="88"/>
      <c r="AG79" s="87"/>
      <c r="AH79" s="88"/>
      <c r="AI79" s="87"/>
      <c r="AJ79" s="88"/>
      <c r="AK79" s="87"/>
      <c r="AL79" s="88"/>
      <c r="AM79" s="87"/>
      <c r="AN79" s="88"/>
      <c r="AO79" s="87"/>
      <c r="AP79" s="88"/>
      <c r="AQ79" s="87"/>
      <c r="AR79" s="88"/>
      <c r="AS79" s="87"/>
      <c r="AT79" s="88"/>
      <c r="AU79" s="87"/>
      <c r="AV79" s="88"/>
      <c r="AW79" s="87"/>
      <c r="AX79" s="88"/>
      <c r="AY79" s="87"/>
      <c r="AZ79" s="88"/>
      <c r="BA79" s="124"/>
      <c r="BB79" s="125"/>
      <c r="BC79" s="87"/>
      <c r="BD79" s="88"/>
      <c r="BE79" s="87"/>
      <c r="BF79" s="88"/>
      <c r="BG79" s="87"/>
      <c r="BH79" s="88"/>
      <c r="BI79" s="87"/>
      <c r="BJ79" s="88"/>
      <c r="BK79" s="87"/>
      <c r="BL79" s="88"/>
      <c r="BM79" s="87"/>
      <c r="BN79" s="88"/>
      <c r="BO79" s="87"/>
      <c r="BP79" s="88"/>
      <c r="BQ79" s="87"/>
      <c r="BR79" s="88"/>
      <c r="BS79" s="87"/>
      <c r="BT79" s="88"/>
      <c r="BU79" s="87"/>
      <c r="BV79" s="88"/>
      <c r="BW79" s="87"/>
      <c r="BX79" s="88"/>
      <c r="BY79" s="80"/>
      <c r="BZ79" s="149">
        <f t="shared" ref="BZ79" ca="1" si="1864">CI79</f>
        <v>5.0007900000000003</v>
      </c>
      <c r="CA79" s="150">
        <f t="shared" ref="CA79" si="1865">B79</f>
        <v>0</v>
      </c>
      <c r="CB79" s="151">
        <f t="shared" ref="CB79" si="1866">COUNT(E79,G79,I79,K79,M79,O79,Q79,S79,U79,W79,Y79,AA79,AC79,AE79,AG79,AI79,AK79,AM79,AO79,AQ79,AS79,AU79,AW79,AY79,BA79,BC79,BE79,BG79,BI79,BK79,BM79,BO79,BQ79,BS79,BU79,BW79)</f>
        <v>0</v>
      </c>
      <c r="CC79" s="151">
        <f t="shared" ref="CC79" si="1867">SUM(E79,G79,I79,K79,M79,O79,Q79,S79,U79,W79,Y79,AA79,AC79,AE79,AG79,AI79,AK79,AM79,AO79,AQ79,AS79,AU79,AW79,AY79,BA79,BC79,BE79,BG79,BI79,BK79,BM79,BO79,BQ79,BS79,BU79,BW79)</f>
        <v>0</v>
      </c>
      <c r="CD79" s="151">
        <f t="shared" ref="CD79" si="1868">SUM(F79,H79,J79,L79,N79,P79,R79,T79,V79,X79,Z79,AB79,AD79,AF79,AH79,AJ79,AL79,AN79,AP79,AR79,AT79,AV79,AX79,AZ79,BB79,BD79,BF79,BH79,BJ79,BL79,BN79,BP79,BR79,BT79,BV79,BX79)</f>
        <v>0</v>
      </c>
      <c r="CE79" s="159" t="str">
        <f t="shared" ref="CE79" si="1869">IF(CD79=0,"0",AVERAGE(CC79/CD79))</f>
        <v>0</v>
      </c>
      <c r="CF79" s="151">
        <f t="shared" ref="CF79" si="1870">MAX(F81,H81,J81,L81,N81,P81,R81,T81,V81,X81,Z81,AB81,AD81,AF81,AH81,AJ81,AL81,AN81,AP81,AR81,AT81,AV81,AX81,AZ81,BB81,BD81,BF81,BH81,BJ81,BL81,BN81,BP81,BR81,BT81,BV81,BX81)</f>
        <v>0</v>
      </c>
      <c r="CG79" s="159" t="str">
        <f>IF(B79=0,"10",VLOOKUP(B79,Spelers!$I$30:$S$66,7,FALSE))</f>
        <v>10</v>
      </c>
      <c r="CH79" s="166">
        <f t="shared" ref="CH79" ca="1" si="1871">SUM(E80,G80,I80,K80,M80,O80,Q80,S80,U80,W80,Y80,AA80,AC80,AE80,AG80,AI80,AK80,AM80,AO80,AQ80,AS80,AU80,AW80,AY80,BA80,BC80,BE80,BG80,BI80,BK80,BM80,BO80,BQ80,BS80,BU80,BW80)</f>
        <v>0</v>
      </c>
      <c r="CI79" s="158">
        <f t="shared" ref="CI79" ca="1" si="1872">IF(ISNUMBER(CH79),RANK(CH79,$CH$7:$CH$114)+0.00001*ROW())</f>
        <v>5.0007900000000003</v>
      </c>
      <c r="CJ79" s="80"/>
      <c r="CK79" s="80"/>
      <c r="CL79" s="80"/>
      <c r="CM79" s="80"/>
      <c r="CN79" s="80"/>
      <c r="CO79" s="80"/>
      <c r="CP79" s="80"/>
      <c r="CQ79" s="80"/>
      <c r="CR79" s="80"/>
      <c r="CS79" s="80"/>
      <c r="CT79" s="80"/>
      <c r="CU79" s="80"/>
      <c r="CV79" s="80"/>
      <c r="CW79" s="80"/>
      <c r="CX79" s="80"/>
      <c r="CY79" s="80"/>
      <c r="CZ79" s="80"/>
      <c r="DA79" s="80"/>
      <c r="DB79" s="80"/>
    </row>
    <row r="80" spans="1:106" ht="13.5" customHeight="1">
      <c r="A80" s="84">
        <v>25</v>
      </c>
      <c r="B80" s="145"/>
      <c r="C80" s="146"/>
      <c r="D80" s="118"/>
      <c r="E80" s="100" t="str">
        <f ca="1">IF(E79="","",IF(E79&gt;$D79,"FOUT",MATCH(E79,OFFSET(Punten!$A$6,MATCH($D79,Punten!$A$7:$A$112,0),1,1,11),1)-1))</f>
        <v/>
      </c>
      <c r="F80" s="116" t="str">
        <f>IF(E81&lt;$CG$79,"-",IF(E81&gt;$CG$79,"+",IF(E81=$CG$79,"+")))</f>
        <v>-</v>
      </c>
      <c r="G80" s="100" t="str">
        <f ca="1">IF(G79="","",IF(G79&gt;$D79,"FOUT",MATCH(G79,OFFSET(Punten!$A$6,MATCH($D79,Punten!$A$7:$A$112,0),1,1,11),1)-1))</f>
        <v/>
      </c>
      <c r="H80" s="116" t="str">
        <f t="shared" ref="H80" si="1873">IF(G81&lt;$CG$79,"-",IF(G81&gt;$CG$79,"+",IF(G81=$CG$79,"+")))</f>
        <v>-</v>
      </c>
      <c r="I80" s="100" t="str">
        <f ca="1">IF(I79="","",IF(I79&gt;$D79,"FOUT",MATCH(I79,OFFSET(Punten!$A$6,MATCH($D79,Punten!$A$7:$A$112,0),1,1,11),1)-1))</f>
        <v/>
      </c>
      <c r="J80" s="116" t="str">
        <f t="shared" ref="J80" si="1874">IF(I81&lt;$CG$79,"-",IF(I81&gt;$CG$79,"+",IF(I81=$CG$79,"+")))</f>
        <v>-</v>
      </c>
      <c r="K80" s="100" t="str">
        <f ca="1">IF(K79="","",IF(K79&gt;$D79,"FOUT",MATCH(K79,OFFSET(Punten!$A$6,MATCH($D79,Punten!$A$7:$A$112,0),1,1,11),1)-1))</f>
        <v/>
      </c>
      <c r="L80" s="116" t="str">
        <f t="shared" ref="L80" si="1875">IF(K81&lt;$CG$79,"-",IF(K81&gt;$CG$79,"+",IF(K81=$CG$79,"+")))</f>
        <v>-</v>
      </c>
      <c r="M80" s="100" t="str">
        <f ca="1">IF(M79="","",IF(M79&gt;$D79,"FOUT",MATCH(M79,OFFSET(Punten!$A$6,MATCH($D79,Punten!$A$7:$A$112,0),1,1,11),1)-1))</f>
        <v/>
      </c>
      <c r="N80" s="116" t="str">
        <f t="shared" ref="N80" si="1876">IF(M81&lt;$CG$79,"-",IF(M81&gt;$CG$79,"+",IF(M81=$CG$79,"+")))</f>
        <v>-</v>
      </c>
      <c r="O80" s="100" t="str">
        <f ca="1">IF(O79="","",IF(O79&gt;$D79,"FOUT",MATCH(O79,OFFSET(Punten!$A$6,MATCH($D79,Punten!$A$7:$A$112,0),1,1,11),1)-1))</f>
        <v/>
      </c>
      <c r="P80" s="116" t="str">
        <f t="shared" ref="P80" si="1877">IF(O81&lt;$CG$79,"-",IF(O81&gt;$CG$79,"+",IF(O81=$CG$79,"+")))</f>
        <v>-</v>
      </c>
      <c r="Q80" s="100" t="str">
        <f ca="1">IF(Q79="","",IF(Q79&gt;$D79,"FOUT",MATCH(Q79,OFFSET(Punten!$A$6,MATCH($D79,Punten!$A$7:$A$112,0),1,1,11),1)-1))</f>
        <v/>
      </c>
      <c r="R80" s="116" t="str">
        <f t="shared" ref="R80" si="1878">IF(Q81&lt;$CG$79,"-",IF(Q81&gt;$CG$79,"+",IF(Q81=$CG$79,"+")))</f>
        <v>-</v>
      </c>
      <c r="S80" s="100" t="str">
        <f ca="1">IF(S79="","",IF(S79&gt;$D79,"FOUT",MATCH(S79,OFFSET(Punten!$A$6,MATCH($D79,Punten!$A$7:$A$112,0),1,1,11),1)-1))</f>
        <v/>
      </c>
      <c r="T80" s="116" t="str">
        <f t="shared" ref="T80" si="1879">IF(S81&lt;$CG$79,"-",IF(S81&gt;$CG$79,"+",IF(S81=$CG$79,"+")))</f>
        <v>-</v>
      </c>
      <c r="U80" s="100" t="str">
        <f ca="1">IF(U79="","",IF(U79&gt;$D79,"FOUT",MATCH(U79,OFFSET(Punten!$A$6,MATCH($D79,Punten!$A$7:$A$112,0),1,1,11),1)-1))</f>
        <v/>
      </c>
      <c r="V80" s="116" t="str">
        <f t="shared" ref="V80" si="1880">IF(U81&lt;$CG$79,"-",IF(U81&gt;$CG$79,"+",IF(U81=$CG$79,"+")))</f>
        <v>-</v>
      </c>
      <c r="W80" s="100" t="str">
        <f ca="1">IF(W79="","",IF(W79&gt;$D79,"FOUT",MATCH(W79,OFFSET(Punten!$A$6,MATCH($D79,Punten!$A$7:$A$112,0),1,1,11),1)-1))</f>
        <v/>
      </c>
      <c r="X80" s="116" t="str">
        <f t="shared" ref="X80" si="1881">IF(W81&lt;$CG$79,"-",IF(W81&gt;$CG$79,"+",IF(W81=$CG$79,"+")))</f>
        <v>-</v>
      </c>
      <c r="Y80" s="100" t="str">
        <f ca="1">IF(Y79="","",IF(Y79&gt;$D79,"FOUT",MATCH(Y79,OFFSET(Punten!$A$6,MATCH($D79,Punten!$A$7:$A$112,0),1,1,11),1)-1))</f>
        <v/>
      </c>
      <c r="Z80" s="116" t="str">
        <f t="shared" ref="Z80" si="1882">IF(Y81&lt;$CG$79,"-",IF(Y81&gt;$CG$79,"+",IF(Y81=$CG$79,"+")))</f>
        <v>-</v>
      </c>
      <c r="AA80" s="100" t="str">
        <f ca="1">IF(AA79="","",IF(AA79&gt;$D79,"FOUT",MATCH(AA79,OFFSET(Punten!$A$6,MATCH($D79,Punten!$A$7:$A$112,0),1,1,11),1)-1))</f>
        <v/>
      </c>
      <c r="AB80" s="116" t="str">
        <f t="shared" ref="AB80" si="1883">IF(AA81&lt;$CG$79,"-",IF(AA81&gt;$CG$79,"+",IF(AA81=$CG$79,"+")))</f>
        <v>-</v>
      </c>
      <c r="AC80" s="100" t="str">
        <f ca="1">IF(AC79="","",IF(AC79&gt;$D79,"FOUT",MATCH(AC79,OFFSET(Punten!$A$6,MATCH($D79,Punten!$A$7:$A$112,0),1,1,11),1)-1))</f>
        <v/>
      </c>
      <c r="AD80" s="116" t="str">
        <f t="shared" ref="AD80" si="1884">IF(AC81&lt;$CG$79,"-",IF(AC81&gt;$CG$79,"+",IF(AC81=$CG$79,"+")))</f>
        <v>-</v>
      </c>
      <c r="AE80" s="100" t="str">
        <f ca="1">IF(AE79="","",IF(AE79&gt;$D79,"FOUT",MATCH(AE79,OFFSET(Punten!$A$6,MATCH($D79,Punten!$A$7:$A$112,0),1,1,11),1)-1))</f>
        <v/>
      </c>
      <c r="AF80" s="116" t="str">
        <f t="shared" ref="AF80" si="1885">IF(AE81&lt;$CG$79,"-",IF(AE81&gt;$CG$79,"+",IF(AE81=$CG$79,"+")))</f>
        <v>-</v>
      </c>
      <c r="AG80" s="100" t="str">
        <f ca="1">IF(AG79="","",IF(AG79&gt;$D79,"FOUT",MATCH(AG79,OFFSET(Punten!$A$6,MATCH($D79,Punten!$A$7:$A$112,0),1,1,11),1)-1))</f>
        <v/>
      </c>
      <c r="AH80" s="116" t="str">
        <f t="shared" ref="AH80" si="1886">IF(AG81&lt;$CG$79,"-",IF(AG81&gt;$CG$79,"+",IF(AG81=$CG$79,"+")))</f>
        <v>-</v>
      </c>
      <c r="AI80" s="100" t="str">
        <f ca="1">IF(AI79="","",IF(AI79&gt;$D79,"FOUT",MATCH(AI79,OFFSET(Punten!$A$6,MATCH($D79,Punten!$A$7:$A$112,0),1,1,11),1)-1))</f>
        <v/>
      </c>
      <c r="AJ80" s="116" t="str">
        <f t="shared" ref="AJ80" si="1887">IF(AI81&lt;$CG$79,"-",IF(AI81&gt;$CG$79,"+",IF(AI81=$CG$79,"+")))</f>
        <v>-</v>
      </c>
      <c r="AK80" s="100" t="str">
        <f ca="1">IF(AK79="","",IF(AK79&gt;$D79,"FOUT",MATCH(AK79,OFFSET(Punten!$A$6,MATCH($D79,Punten!$A$7:$A$112,0),1,1,11),1)-1))</f>
        <v/>
      </c>
      <c r="AL80" s="116" t="str">
        <f t="shared" ref="AL80" si="1888">IF(AK81&lt;$CG$79,"-",IF(AK81&gt;$CG$79,"+",IF(AK81=$CG$79,"+")))</f>
        <v>-</v>
      </c>
      <c r="AM80" s="100" t="str">
        <f ca="1">IF(AM79="","",IF(AM79&gt;$D79,"FOUT",MATCH(AM79,OFFSET(Punten!$A$6,MATCH($D79,Punten!$A$7:$A$112,0),1,1,11),1)-1))</f>
        <v/>
      </c>
      <c r="AN80" s="116" t="str">
        <f t="shared" ref="AN80" si="1889">IF(AM81&lt;$CG$79,"-",IF(AM81&gt;$CG$79,"+",IF(AM81=$CG$79,"+")))</f>
        <v>-</v>
      </c>
      <c r="AO80" s="100" t="str">
        <f ca="1">IF(AO79="","",IF(AO79&gt;$D79,"FOUT",MATCH(AO79,OFFSET(Punten!$A$6,MATCH($D79,Punten!$A$7:$A$112,0),1,1,11),1)-1))</f>
        <v/>
      </c>
      <c r="AP80" s="116" t="str">
        <f t="shared" ref="AP80" si="1890">IF(AO81&lt;$CG$79,"-",IF(AO81&gt;$CG$79,"+",IF(AO81=$CG$79,"+")))</f>
        <v>-</v>
      </c>
      <c r="AQ80" s="100" t="str">
        <f ca="1">IF(AQ79="","",IF(AQ79&gt;$D79,"FOUT",MATCH(AQ79,OFFSET(Punten!$A$6,MATCH($D79,Punten!$A$7:$A$112,0),1,1,11),1)-1))</f>
        <v/>
      </c>
      <c r="AR80" s="116" t="str">
        <f t="shared" ref="AR80" si="1891">IF(AQ81&lt;$CG$79,"-",IF(AQ81&gt;$CG$79,"+",IF(AQ81=$CG$79,"+")))</f>
        <v>-</v>
      </c>
      <c r="AS80" s="100" t="str">
        <f ca="1">IF(AS79="","",IF(AS79&gt;$D79,"FOUT",MATCH(AS79,OFFSET(Punten!$A$6,MATCH($D79,Punten!$A$7:$A$112,0),1,1,11),1)-1))</f>
        <v/>
      </c>
      <c r="AT80" s="116" t="str">
        <f t="shared" ref="AT80" si="1892">IF(AS81&lt;$CG$79,"-",IF(AS81&gt;$CG$79,"+",IF(AS81=$CG$79,"+")))</f>
        <v>-</v>
      </c>
      <c r="AU80" s="100" t="str">
        <f ca="1">IF(AU79="","",IF(AU79&gt;$D79,"FOUT",MATCH(AU79,OFFSET(Punten!$A$6,MATCH($D79,Punten!$A$7:$A$112,0),1,1,11),1)-1))</f>
        <v/>
      </c>
      <c r="AV80" s="116" t="str">
        <f t="shared" ref="AV80" si="1893">IF(AU81&lt;$CG$79,"-",IF(AU81&gt;$CG$79,"+",IF(AU81=$CG$79,"+")))</f>
        <v>-</v>
      </c>
      <c r="AW80" s="100" t="str">
        <f ca="1">IF(AW79="","",IF(AW79&gt;$D79,"FOUT",MATCH(AW79,OFFSET(Punten!$A$6,MATCH($D79,Punten!$A$7:$A$112,0),1,1,11),1)-1))</f>
        <v/>
      </c>
      <c r="AX80" s="116" t="str">
        <f t="shared" ref="AX80" si="1894">IF(AW81&lt;$CG$79,"-",IF(AW81&gt;$CG$79,"+",IF(AW81=$CG$79,"+")))</f>
        <v>-</v>
      </c>
      <c r="AY80" s="100" t="str">
        <f ca="1">IF(AY79="","",IF(AY79&gt;$D79,"FOUT",MATCH(AY79,OFFSET(Punten!$A$6,MATCH($D79,Punten!$A$7:$A$112,0),1,1,11),1)-1))</f>
        <v/>
      </c>
      <c r="AZ80" s="116" t="str">
        <f t="shared" ref="AZ80" si="1895">IF(AY81&lt;$CG$79,"-",IF(AY81&gt;$CG$79,"+",IF(AY81=$CG$79,"+")))</f>
        <v>-</v>
      </c>
      <c r="BA80" s="126"/>
      <c r="BB80" s="127"/>
      <c r="BC80" s="100" t="str">
        <f ca="1">IF(BC79="","",IF(BC79&gt;$D79,"FOUT",MATCH(BC79,OFFSET(Punten!$A$6,MATCH($D79,Punten!$A$7:$A$112,0),1,1,11),1)-1))</f>
        <v/>
      </c>
      <c r="BD80" s="116" t="str">
        <f t="shared" ref="BD80" si="1896">IF(BC81&lt;$CG$79,"-",IF(BC81&gt;$CG$79,"+",IF(BC81=$CG$79,"+")))</f>
        <v>-</v>
      </c>
      <c r="BE80" s="100" t="str">
        <f ca="1">IF(BE79="","",IF(BE79&gt;$D79,"FOUT",MATCH(BE79,OFFSET(Punten!$A$6,MATCH($D79,Punten!$A$7:$A$112,0),1,1,11),1)-1))</f>
        <v/>
      </c>
      <c r="BF80" s="116" t="str">
        <f t="shared" ref="BF80" si="1897">IF(BE81&lt;$CG$79,"-",IF(BE81&gt;$CG$79,"+",IF(BE81=$CG$79,"+")))</f>
        <v>-</v>
      </c>
      <c r="BG80" s="100" t="str">
        <f ca="1">IF(BG79="","",IF(BG79&gt;$D79,"FOUT",MATCH(BG79,OFFSET(Punten!$A$6,MATCH($D79,Punten!$A$7:$A$112,0),1,1,11),1)-1))</f>
        <v/>
      </c>
      <c r="BH80" s="116" t="str">
        <f t="shared" ref="BH80" si="1898">IF(BG81&lt;$CG$79,"-",IF(BG81&gt;$CG$79,"+",IF(BG81=$CG$79,"+")))</f>
        <v>-</v>
      </c>
      <c r="BI80" s="100" t="str">
        <f ca="1">IF(BI79="","",IF(BI79&gt;$D79,"FOUT",MATCH(BI79,OFFSET(Punten!$A$6,MATCH($D79,Punten!$A$7:$A$112,0),1,1,11),1)-1))</f>
        <v/>
      </c>
      <c r="BJ80" s="116" t="str">
        <f t="shared" ref="BJ80" si="1899">IF(BI81&lt;$CG$79,"-",IF(BI81&gt;$CG$79,"+",IF(BI81=$CG$79,"+")))</f>
        <v>-</v>
      </c>
      <c r="BK80" s="100" t="str">
        <f ca="1">IF(BK79="","",IF(BK79&gt;$D79,"FOUT",MATCH(BK79,OFFSET(Punten!$A$6,MATCH($D79,Punten!$A$7:$A$112,0),1,1,11),1)-1))</f>
        <v/>
      </c>
      <c r="BL80" s="116" t="str">
        <f t="shared" ref="BL80" si="1900">IF(BK81&lt;$CG$79,"-",IF(BK81&gt;$CG$79,"+",IF(BK81=$CG$79,"+")))</f>
        <v>-</v>
      </c>
      <c r="BM80" s="100" t="str">
        <f ca="1">IF(BM79="","",IF(BM79&gt;$D79,"FOUT",MATCH(BM79,OFFSET(Punten!$A$6,MATCH($D79,Punten!$A$7:$A$112,0),1,1,11),1)-1))</f>
        <v/>
      </c>
      <c r="BN80" s="116" t="str">
        <f t="shared" ref="BN80" si="1901">IF(BM81&lt;$CG$79,"-",IF(BM81&gt;$CG$79,"+",IF(BM81=$CG$79,"+")))</f>
        <v>-</v>
      </c>
      <c r="BO80" s="100" t="str">
        <f ca="1">IF(BO79="","",IF(BO79&gt;$D79,"FOUT",MATCH(BO79,OFFSET(Punten!$A$6,MATCH($D79,Punten!$A$7:$A$112,0),1,1,11),1)-1))</f>
        <v/>
      </c>
      <c r="BP80" s="116" t="str">
        <f t="shared" ref="BP80" si="1902">IF(BO81&lt;$CG$79,"-",IF(BO81&gt;$CG$79,"+",IF(BO81=$CG$79,"+")))</f>
        <v>-</v>
      </c>
      <c r="BQ80" s="100" t="str">
        <f ca="1">IF(BQ79="","",IF(BQ79&gt;$D79,"FOUT",MATCH(BQ79,OFFSET(Punten!$A$6,MATCH($D79,Punten!$A$7:$A$112,0),1,1,11),1)-1))</f>
        <v/>
      </c>
      <c r="BR80" s="116" t="str">
        <f t="shared" ref="BR80" si="1903">IF(BQ81&lt;$CG$79,"-",IF(BQ81&gt;$CG$79,"+",IF(BQ81=$CG$79,"+")))</f>
        <v>-</v>
      </c>
      <c r="BS80" s="100" t="str">
        <f ca="1">IF(BS79="","",IF(BS79&gt;$D79,"FOUT",MATCH(BS79,OFFSET(Punten!$A$6,MATCH($D79,Punten!$A$7:$A$112,0),1,1,11),1)-1))</f>
        <v/>
      </c>
      <c r="BT80" s="116" t="str">
        <f t="shared" ref="BT80" si="1904">IF(BS81&lt;$CG$79,"-",IF(BS81&gt;$CG$79,"+",IF(BS81=$CG$79,"+")))</f>
        <v>-</v>
      </c>
      <c r="BU80" s="100" t="str">
        <f ca="1">IF(BU79="","",IF(BU79&gt;$D79,"FOUT",MATCH(BU79,OFFSET(Punten!$A$6,MATCH($D79,Punten!$A$7:$A$112,0),1,1,11),1)-1))</f>
        <v/>
      </c>
      <c r="BV80" s="116" t="str">
        <f t="shared" ref="BV80" si="1905">IF(BU81&lt;$CG$79,"-",IF(BU81&gt;$CG$79,"+",IF(BU81=$CG$79,"+")))</f>
        <v>-</v>
      </c>
      <c r="BW80" s="100" t="str">
        <f ca="1">IF(BW79="","",IF(BW79&gt;$D79,"FOUT",MATCH(BW79,OFFSET(Punten!$A$6,MATCH($D79,Punten!$A$7:$A$112,0),1,1,11),1)-1))</f>
        <v/>
      </c>
      <c r="BX80" s="116" t="str">
        <f t="shared" ref="BX80" si="1906">IF(BW81&lt;$CG$79,"-",IF(BW81&gt;$CG$79,"+",IF(BW81=$CG$79,"+")))</f>
        <v>-</v>
      </c>
      <c r="BY80" s="80"/>
      <c r="BZ80" s="149"/>
      <c r="CA80" s="150"/>
      <c r="CB80" s="152"/>
      <c r="CC80" s="152"/>
      <c r="CD80" s="152"/>
      <c r="CE80" s="160"/>
      <c r="CF80" s="152"/>
      <c r="CG80" s="160"/>
      <c r="CH80" s="167"/>
      <c r="CI80" s="158"/>
      <c r="CJ80" s="80"/>
      <c r="CK80" s="80"/>
      <c r="CL80" s="80"/>
      <c r="CM80" s="80"/>
      <c r="CN80" s="80"/>
      <c r="CO80" s="80"/>
      <c r="CP80" s="80"/>
      <c r="CQ80" s="80"/>
      <c r="CR80" s="80"/>
      <c r="CS80" s="80"/>
      <c r="CT80" s="80"/>
      <c r="CU80" s="80"/>
      <c r="CV80" s="80"/>
      <c r="CW80" s="80"/>
      <c r="CX80" s="80"/>
      <c r="CY80" s="80"/>
      <c r="CZ80" s="80"/>
      <c r="DA80" s="80"/>
      <c r="DB80" s="80"/>
    </row>
    <row r="81" spans="1:106" ht="13.5" customHeight="1">
      <c r="A81" s="84"/>
      <c r="B81" s="147"/>
      <c r="C81" s="148"/>
      <c r="D81" s="93" t="str">
        <f>IF(B79=0," ",VLOOKUP(B79,Spelers!$I$30:$S$66,7,FALSE))</f>
        <v xml:space="preserve"> </v>
      </c>
      <c r="E81" s="89" t="str">
        <f t="shared" ref="E81" si="1907">IF(F79=0," ",AVERAGE(E79/F79))</f>
        <v xml:space="preserve"> </v>
      </c>
      <c r="F81" s="90"/>
      <c r="G81" s="89" t="str">
        <f t="shared" ref="G81" si="1908">IF(H79=0," ",AVERAGE(G79/H79))</f>
        <v xml:space="preserve"> </v>
      </c>
      <c r="H81" s="90"/>
      <c r="I81" s="89" t="str">
        <f t="shared" ref="I81" si="1909">IF(J79=0," ",AVERAGE(I79/J79))</f>
        <v xml:space="preserve"> </v>
      </c>
      <c r="J81" s="90"/>
      <c r="K81" s="89" t="str">
        <f t="shared" ref="K81" si="1910">IF(L79=0," ",AVERAGE(K79/L79))</f>
        <v xml:space="preserve"> </v>
      </c>
      <c r="L81" s="90"/>
      <c r="M81" s="89" t="str">
        <f t="shared" ref="M81" si="1911">IF(N79=0," ",AVERAGE(M79/N79))</f>
        <v xml:space="preserve"> </v>
      </c>
      <c r="N81" s="90"/>
      <c r="O81" s="89" t="str">
        <f t="shared" ref="O81" si="1912">IF(P79=0," ",AVERAGE(O79/P79))</f>
        <v xml:space="preserve"> </v>
      </c>
      <c r="P81" s="90"/>
      <c r="Q81" s="89" t="str">
        <f t="shared" ref="Q81" si="1913">IF(R79=0," ",AVERAGE(Q79/R79))</f>
        <v xml:space="preserve"> </v>
      </c>
      <c r="R81" s="90"/>
      <c r="S81" s="89" t="str">
        <f t="shared" ref="S81" si="1914">IF(T79=0," ",AVERAGE(S79/T79))</f>
        <v xml:space="preserve"> </v>
      </c>
      <c r="T81" s="90"/>
      <c r="U81" s="89" t="str">
        <f t="shared" ref="U81" si="1915">IF(V79=0," ",AVERAGE(U79/V79))</f>
        <v xml:space="preserve"> </v>
      </c>
      <c r="V81" s="90"/>
      <c r="W81" s="89" t="str">
        <f t="shared" ref="W81" si="1916">IF(X79=0," ",AVERAGE(W79/X79))</f>
        <v xml:space="preserve"> </v>
      </c>
      <c r="X81" s="90"/>
      <c r="Y81" s="89" t="str">
        <f t="shared" ref="Y81" si="1917">IF(Z79=0," ",AVERAGE(Y79/Z79))</f>
        <v xml:space="preserve"> </v>
      </c>
      <c r="Z81" s="90"/>
      <c r="AA81" s="89" t="str">
        <f t="shared" ref="AA81" si="1918">IF(AB79=0," ",AVERAGE(AA79/AB79))</f>
        <v xml:space="preserve"> </v>
      </c>
      <c r="AB81" s="90"/>
      <c r="AC81" s="89" t="str">
        <f t="shared" ref="AC81" si="1919">IF(AD79=0," ",AVERAGE(AC79/AD79))</f>
        <v xml:space="preserve"> </v>
      </c>
      <c r="AD81" s="90"/>
      <c r="AE81" s="89" t="str">
        <f t="shared" ref="AE81" si="1920">IF(AF79=0," ",AVERAGE(AE79/AF79))</f>
        <v xml:space="preserve"> </v>
      </c>
      <c r="AF81" s="90"/>
      <c r="AG81" s="89" t="str">
        <f t="shared" ref="AG81" si="1921">IF(AH79=0," ",AVERAGE(AG79/AH79))</f>
        <v xml:space="preserve"> </v>
      </c>
      <c r="AH81" s="90"/>
      <c r="AI81" s="89" t="str">
        <f t="shared" ref="AI81" si="1922">IF(AJ79=0," ",AVERAGE(AI79/AJ79))</f>
        <v xml:space="preserve"> </v>
      </c>
      <c r="AJ81" s="90"/>
      <c r="AK81" s="89" t="str">
        <f t="shared" ref="AK81" si="1923">IF(AL79=0," ",AVERAGE(AK79/AL79))</f>
        <v xml:space="preserve"> </v>
      </c>
      <c r="AL81" s="90"/>
      <c r="AM81" s="89" t="str">
        <f t="shared" ref="AM81" si="1924">IF(AN79=0," ",AVERAGE(AM79/AN79))</f>
        <v xml:space="preserve"> </v>
      </c>
      <c r="AN81" s="90"/>
      <c r="AO81" s="89" t="str">
        <f t="shared" ref="AO81" si="1925">IF(AP79=0," ",AVERAGE(AO79/AP79))</f>
        <v xml:space="preserve"> </v>
      </c>
      <c r="AP81" s="90"/>
      <c r="AQ81" s="89" t="str">
        <f t="shared" ref="AQ81" si="1926">IF(AR79=0," ",AVERAGE(AQ79/AR79))</f>
        <v xml:space="preserve"> </v>
      </c>
      <c r="AR81" s="90"/>
      <c r="AS81" s="89" t="str">
        <f t="shared" ref="AS81" si="1927">IF(AT79=0," ",AVERAGE(AS79/AT79))</f>
        <v xml:space="preserve"> </v>
      </c>
      <c r="AT81" s="90"/>
      <c r="AU81" s="89" t="str">
        <f t="shared" ref="AU81" si="1928">IF(AV79=0," ",AVERAGE(AU79/AV79))</f>
        <v xml:space="preserve"> </v>
      </c>
      <c r="AV81" s="90"/>
      <c r="AW81" s="89" t="str">
        <f t="shared" ref="AW81" si="1929">IF(AX79=0," ",AVERAGE(AW79/AX79))</f>
        <v xml:space="preserve"> </v>
      </c>
      <c r="AX81" s="90"/>
      <c r="AY81" s="89" t="str">
        <f t="shared" ref="AY81" si="1930">IF(AZ79=0," ",AVERAGE(AY79/AZ79))</f>
        <v xml:space="preserve"> </v>
      </c>
      <c r="AZ81" s="90"/>
      <c r="BA81" s="128"/>
      <c r="BB81" s="129"/>
      <c r="BC81" s="89" t="str">
        <f t="shared" ref="BC81" si="1931">IF(BD79=0," ",AVERAGE(BC79/BD79))</f>
        <v xml:space="preserve"> </v>
      </c>
      <c r="BD81" s="90"/>
      <c r="BE81" s="89" t="str">
        <f t="shared" ref="BE81" si="1932">IF(BF79=0," ",AVERAGE(BE79/BF79))</f>
        <v xml:space="preserve"> </v>
      </c>
      <c r="BF81" s="90"/>
      <c r="BG81" s="89" t="str">
        <f t="shared" ref="BG81" si="1933">IF(BH79=0," ",AVERAGE(BG79/BH79))</f>
        <v xml:space="preserve"> </v>
      </c>
      <c r="BH81" s="90"/>
      <c r="BI81" s="89" t="str">
        <f t="shared" ref="BI81" si="1934">IF(BJ79=0," ",AVERAGE(BI79/BJ79))</f>
        <v xml:space="preserve"> </v>
      </c>
      <c r="BJ81" s="90"/>
      <c r="BK81" s="89" t="str">
        <f t="shared" ref="BK81" si="1935">IF(BL79=0," ",AVERAGE(BK79/BL79))</f>
        <v xml:space="preserve"> </v>
      </c>
      <c r="BL81" s="90"/>
      <c r="BM81" s="89" t="str">
        <f t="shared" ref="BM81" si="1936">IF(BN79=0," ",AVERAGE(BM79/BN79))</f>
        <v xml:space="preserve"> </v>
      </c>
      <c r="BN81" s="90"/>
      <c r="BO81" s="89" t="str">
        <f t="shared" ref="BO81" si="1937">IF(BP79=0," ",AVERAGE(BO79/BP79))</f>
        <v xml:space="preserve"> </v>
      </c>
      <c r="BP81" s="90"/>
      <c r="BQ81" s="89" t="str">
        <f t="shared" ref="BQ81" si="1938">IF(BR79=0," ",AVERAGE(BQ79/BR79))</f>
        <v xml:space="preserve"> </v>
      </c>
      <c r="BR81" s="90"/>
      <c r="BS81" s="89" t="str">
        <f t="shared" ref="BS81" si="1939">IF(BT79=0," ",AVERAGE(BS79/BT79))</f>
        <v xml:space="preserve"> </v>
      </c>
      <c r="BT81" s="90"/>
      <c r="BU81" s="89" t="str">
        <f t="shared" ref="BU81" si="1940">IF(BV79=0," ",AVERAGE(BU79/BV79))</f>
        <v xml:space="preserve"> </v>
      </c>
      <c r="BV81" s="90"/>
      <c r="BW81" s="89" t="str">
        <f t="shared" ref="BW81" si="1941">IF(BX79=0," ",AVERAGE(BW79/BX79))</f>
        <v xml:space="preserve"> </v>
      </c>
      <c r="BX81" s="90"/>
      <c r="BY81" s="80"/>
      <c r="BZ81" s="149"/>
      <c r="CA81" s="150"/>
      <c r="CB81" s="153"/>
      <c r="CC81" s="153"/>
      <c r="CD81" s="153"/>
      <c r="CE81" s="161"/>
      <c r="CF81" s="153"/>
      <c r="CG81" s="161"/>
      <c r="CH81" s="168"/>
      <c r="CI81" s="158"/>
      <c r="CJ81" s="80"/>
      <c r="CK81" s="80"/>
      <c r="CL81" s="80"/>
      <c r="CM81" s="80"/>
      <c r="CN81" s="80"/>
      <c r="CO81" s="80"/>
      <c r="CP81" s="80"/>
      <c r="CQ81" s="80"/>
      <c r="CR81" s="80"/>
      <c r="CS81" s="80"/>
      <c r="CT81" s="80"/>
      <c r="CU81" s="80"/>
      <c r="CV81" s="80"/>
      <c r="CW81" s="80"/>
      <c r="CX81" s="80"/>
      <c r="CY81" s="80"/>
      <c r="CZ81" s="80"/>
      <c r="DA81" s="80"/>
      <c r="DB81" s="80"/>
    </row>
    <row r="82" spans="1:106" ht="13.5" customHeight="1">
      <c r="A82" s="79"/>
      <c r="B82" s="143"/>
      <c r="C82" s="144"/>
      <c r="D82" s="118" t="str">
        <f>IF(B82=0,"",VLOOKUP(B82,Spelers!$I$30:$S$66,10,FALSE))</f>
        <v/>
      </c>
      <c r="E82" s="87"/>
      <c r="F82" s="88"/>
      <c r="G82" s="87"/>
      <c r="H82" s="88"/>
      <c r="I82" s="87"/>
      <c r="J82" s="88"/>
      <c r="K82" s="87"/>
      <c r="L82" s="88"/>
      <c r="M82" s="87"/>
      <c r="N82" s="88"/>
      <c r="O82" s="87"/>
      <c r="P82" s="88"/>
      <c r="Q82" s="87"/>
      <c r="R82" s="88"/>
      <c r="S82" s="87"/>
      <c r="T82" s="88"/>
      <c r="U82" s="87"/>
      <c r="V82" s="88"/>
      <c r="W82" s="87"/>
      <c r="X82" s="88"/>
      <c r="Y82" s="87"/>
      <c r="Z82" s="88"/>
      <c r="AA82" s="87"/>
      <c r="AB82" s="88"/>
      <c r="AC82" s="87"/>
      <c r="AD82" s="88"/>
      <c r="AE82" s="87"/>
      <c r="AF82" s="88"/>
      <c r="AG82" s="87"/>
      <c r="AH82" s="88"/>
      <c r="AI82" s="87"/>
      <c r="AJ82" s="88"/>
      <c r="AK82" s="87"/>
      <c r="AL82" s="88"/>
      <c r="AM82" s="87"/>
      <c r="AN82" s="88"/>
      <c r="AO82" s="87"/>
      <c r="AP82" s="88"/>
      <c r="AQ82" s="87"/>
      <c r="AR82" s="88"/>
      <c r="AS82" s="87"/>
      <c r="AT82" s="88"/>
      <c r="AU82" s="87"/>
      <c r="AV82" s="88"/>
      <c r="AW82" s="87"/>
      <c r="AX82" s="88"/>
      <c r="AY82" s="87"/>
      <c r="AZ82" s="88"/>
      <c r="BA82" s="87"/>
      <c r="BB82" s="88"/>
      <c r="BC82" s="124"/>
      <c r="BD82" s="125"/>
      <c r="BE82" s="87"/>
      <c r="BF82" s="88"/>
      <c r="BG82" s="87"/>
      <c r="BH82" s="88"/>
      <c r="BI82" s="87"/>
      <c r="BJ82" s="88"/>
      <c r="BK82" s="87"/>
      <c r="BL82" s="88"/>
      <c r="BM82" s="87"/>
      <c r="BN82" s="88"/>
      <c r="BO82" s="87"/>
      <c r="BP82" s="88"/>
      <c r="BQ82" s="87"/>
      <c r="BR82" s="88"/>
      <c r="BS82" s="87"/>
      <c r="BT82" s="88"/>
      <c r="BU82" s="87"/>
      <c r="BV82" s="88"/>
      <c r="BW82" s="87"/>
      <c r="BX82" s="88"/>
      <c r="BY82" s="80"/>
      <c r="BZ82" s="149">
        <f t="shared" ref="BZ82" ca="1" si="1942">CI82</f>
        <v>5.00082</v>
      </c>
      <c r="CA82" s="150">
        <f t="shared" ref="CA82" si="1943">B82</f>
        <v>0</v>
      </c>
      <c r="CB82" s="151">
        <f t="shared" ref="CB82" si="1944">COUNT(E82,G82,I82,K82,M82,O82,Q82,S82,U82,W82,Y82,AA82,AC82,AE82,AG82,AI82,AK82,AM82,AO82,AQ82,AS82,AU82,AW82,AY82,BA82,BC82,BE82,BG82,BI82,BK82,BM82,BO82,BQ82,BS82,BU82,BW82)</f>
        <v>0</v>
      </c>
      <c r="CC82" s="151">
        <f t="shared" ref="CC82" si="1945">SUM(E82,G82,I82,K82,M82,O82,Q82,S82,U82,W82,Y82,AA82,AC82,AE82,AG82,AI82,AK82,AM82,AO82,AQ82,AS82,AU82,AW82,AY82,BA82,BC82,BE82,BG82,BI82,BK82,BM82,BO82,BQ82,BS82,BU82,BW82)</f>
        <v>0</v>
      </c>
      <c r="CD82" s="151">
        <f t="shared" ref="CD82" si="1946">SUM(F82,H82,J82,L82,N82,P82,R82,T82,V82,X82,Z82,AB82,AD82,AF82,AH82,AJ82,AL82,AN82,AP82,AR82,AT82,AV82,AX82,AZ82,BB82,BD82,BF82,BH82,BJ82,BL82,BN82,BP82,BR82,BT82,BV82,BX82)</f>
        <v>0</v>
      </c>
      <c r="CE82" s="159" t="str">
        <f t="shared" ref="CE82" si="1947">IF(CD82=0,"0",AVERAGE(CC82/CD82))</f>
        <v>0</v>
      </c>
      <c r="CF82" s="151">
        <f t="shared" ref="CF82" si="1948">MAX(F84,H84,J84,L84,N84,P84,R84,T84,V84,X84,Z84,AB84,AD84,AF84,AH84,AJ84,AL84,AN84,AP84,AR84,AT84,AV84,AX84,AZ84,BB84,BD84,BF84,BH84,BJ84,BL84,BN84,BP84,BR84,BT84,BV84,BX84)</f>
        <v>0</v>
      </c>
      <c r="CG82" s="159" t="str">
        <f>IF(B82=0,"10",VLOOKUP(B82,Spelers!$I$30:$S$66,7,FALSE))</f>
        <v>10</v>
      </c>
      <c r="CH82" s="166">
        <f t="shared" ref="CH82" ca="1" si="1949">SUM(E83,G83,I83,K83,M83,O83,Q83,S83,U83,W83,Y83,AA83,AC83,AE83,AG83,AI83,AK83,AM83,AO83,AQ83,AS83,AU83,AW83,AY83,BA83,BC83,BE83,BG83,BI83,BK83,BM83,BO83,BQ83,BS83,BU83,BW83)</f>
        <v>0</v>
      </c>
      <c r="CI82" s="158">
        <f t="shared" ref="CI82" ca="1" si="1950">IF(ISNUMBER(CH82),RANK(CH82,$CH$7:$CH$114)+0.00001*ROW())</f>
        <v>5.00082</v>
      </c>
      <c r="CJ82" s="80"/>
      <c r="CK82" s="80"/>
      <c r="CL82" s="80"/>
      <c r="CM82" s="80"/>
      <c r="CN82" s="80"/>
      <c r="CO82" s="80"/>
      <c r="CP82" s="80"/>
      <c r="CQ82" s="80"/>
      <c r="CR82" s="80"/>
      <c r="CS82" s="80"/>
      <c r="CT82" s="80"/>
      <c r="CU82" s="80"/>
      <c r="CV82" s="80"/>
      <c r="CW82" s="80"/>
      <c r="CX82" s="80"/>
      <c r="CY82" s="80"/>
      <c r="CZ82" s="80"/>
      <c r="DA82" s="80"/>
      <c r="DB82" s="80"/>
    </row>
    <row r="83" spans="1:106" ht="13.5" customHeight="1">
      <c r="A83" s="84">
        <v>26</v>
      </c>
      <c r="B83" s="145"/>
      <c r="C83" s="146"/>
      <c r="D83" s="118"/>
      <c r="E83" s="100" t="str">
        <f ca="1">IF(E82="","",IF(E82&gt;$D82,"FOUT",MATCH(E82,OFFSET(Punten!$A$6,MATCH($D82,Punten!$A$7:$A$112,0),1,1,11),1)-1))</f>
        <v/>
      </c>
      <c r="F83" s="116" t="str">
        <f>IF(E84&lt;$CG$82,"-",IF(E84&gt;$CG$82,"+",IF(E84=$CG$82,"+")))</f>
        <v>-</v>
      </c>
      <c r="G83" s="100" t="str">
        <f ca="1">IF(G82="","",IF(G82&gt;$D82,"FOUT",MATCH(G82,OFFSET(Punten!$A$6,MATCH($D82,Punten!$A$7:$A$112,0),1,1,11),1)-1))</f>
        <v/>
      </c>
      <c r="H83" s="116" t="str">
        <f t="shared" ref="H83" si="1951">IF(G84&lt;$CG$82,"-",IF(G84&gt;$CG$82,"+",IF(G84=$CG$82,"+")))</f>
        <v>-</v>
      </c>
      <c r="I83" s="100" t="str">
        <f ca="1">IF(I82="","",IF(I82&gt;$D82,"FOUT",MATCH(I82,OFFSET(Punten!$A$6,MATCH($D82,Punten!$A$7:$A$112,0),1,1,11),1)-1))</f>
        <v/>
      </c>
      <c r="J83" s="116" t="str">
        <f t="shared" ref="J83" si="1952">IF(I84&lt;$CG$82,"-",IF(I84&gt;$CG$82,"+",IF(I84=$CG$82,"+")))</f>
        <v>-</v>
      </c>
      <c r="K83" s="100" t="str">
        <f ca="1">IF(K82="","",IF(K82&gt;$D82,"FOUT",MATCH(K82,OFFSET(Punten!$A$6,MATCH($D82,Punten!$A$7:$A$112,0),1,1,11),1)-1))</f>
        <v/>
      </c>
      <c r="L83" s="116" t="str">
        <f t="shared" ref="L83" si="1953">IF(K84&lt;$CG$82,"-",IF(K84&gt;$CG$82,"+",IF(K84=$CG$82,"+")))</f>
        <v>-</v>
      </c>
      <c r="M83" s="100" t="str">
        <f ca="1">IF(M82="","",IF(M82&gt;$D82,"FOUT",MATCH(M82,OFFSET(Punten!$A$6,MATCH($D82,Punten!$A$7:$A$112,0),1,1,11),1)-1))</f>
        <v/>
      </c>
      <c r="N83" s="116" t="str">
        <f t="shared" ref="N83" si="1954">IF(M84&lt;$CG$82,"-",IF(M84&gt;$CG$82,"+",IF(M84=$CG$82,"+")))</f>
        <v>-</v>
      </c>
      <c r="O83" s="100" t="str">
        <f ca="1">IF(O82="","",IF(O82&gt;$D82,"FOUT",MATCH(O82,OFFSET(Punten!$A$6,MATCH($D82,Punten!$A$7:$A$112,0),1,1,11),1)-1))</f>
        <v/>
      </c>
      <c r="P83" s="116" t="str">
        <f t="shared" ref="P83" si="1955">IF(O84&lt;$CG$82,"-",IF(O84&gt;$CG$82,"+",IF(O84=$CG$82,"+")))</f>
        <v>-</v>
      </c>
      <c r="Q83" s="100" t="str">
        <f ca="1">IF(Q82="","",IF(Q82&gt;$D82,"FOUT",MATCH(Q82,OFFSET(Punten!$A$6,MATCH($D82,Punten!$A$7:$A$112,0),1,1,11),1)-1))</f>
        <v/>
      </c>
      <c r="R83" s="116" t="str">
        <f t="shared" ref="R83" si="1956">IF(Q84&lt;$CG$82,"-",IF(Q84&gt;$CG$82,"+",IF(Q84=$CG$82,"+")))</f>
        <v>-</v>
      </c>
      <c r="S83" s="100" t="str">
        <f ca="1">IF(S82="","",IF(S82&gt;$D82,"FOUT",MATCH(S82,OFFSET(Punten!$A$6,MATCH($D82,Punten!$A$7:$A$112,0),1,1,11),1)-1))</f>
        <v/>
      </c>
      <c r="T83" s="116" t="str">
        <f t="shared" ref="T83" si="1957">IF(S84&lt;$CG$82,"-",IF(S84&gt;$CG$82,"+",IF(S84=$CG$82,"+")))</f>
        <v>-</v>
      </c>
      <c r="U83" s="100" t="str">
        <f ca="1">IF(U82="","",IF(U82&gt;$D82,"FOUT",MATCH(U82,OFFSET(Punten!$A$6,MATCH($D82,Punten!$A$7:$A$112,0),1,1,11),1)-1))</f>
        <v/>
      </c>
      <c r="V83" s="116" t="str">
        <f t="shared" ref="V83" si="1958">IF(U84&lt;$CG$82,"-",IF(U84&gt;$CG$82,"+",IF(U84=$CG$82,"+")))</f>
        <v>-</v>
      </c>
      <c r="W83" s="100" t="str">
        <f ca="1">IF(W82="","",IF(W82&gt;$D82,"FOUT",MATCH(W82,OFFSET(Punten!$A$6,MATCH($D82,Punten!$A$7:$A$112,0),1,1,11),1)-1))</f>
        <v/>
      </c>
      <c r="X83" s="116" t="str">
        <f t="shared" ref="X83" si="1959">IF(W84&lt;$CG$82,"-",IF(W84&gt;$CG$82,"+",IF(W84=$CG$82,"+")))</f>
        <v>-</v>
      </c>
      <c r="Y83" s="100" t="str">
        <f ca="1">IF(Y82="","",IF(Y82&gt;$D82,"FOUT",MATCH(Y82,OFFSET(Punten!$A$6,MATCH($D82,Punten!$A$7:$A$112,0),1,1,11),1)-1))</f>
        <v/>
      </c>
      <c r="Z83" s="116" t="str">
        <f t="shared" ref="Z83" si="1960">IF(Y84&lt;$CG$82,"-",IF(Y84&gt;$CG$82,"+",IF(Y84=$CG$82,"+")))</f>
        <v>-</v>
      </c>
      <c r="AA83" s="100" t="str">
        <f ca="1">IF(AA82="","",IF(AA82&gt;$D82,"FOUT",MATCH(AA82,OFFSET(Punten!$A$6,MATCH($D82,Punten!$A$7:$A$112,0),1,1,11),1)-1))</f>
        <v/>
      </c>
      <c r="AB83" s="116" t="str">
        <f t="shared" ref="AB83" si="1961">IF(AA84&lt;$CG$82,"-",IF(AA84&gt;$CG$82,"+",IF(AA84=$CG$82,"+")))</f>
        <v>-</v>
      </c>
      <c r="AC83" s="100" t="str">
        <f ca="1">IF(AC82="","",IF(AC82&gt;$D82,"FOUT",MATCH(AC82,OFFSET(Punten!$A$6,MATCH($D82,Punten!$A$7:$A$112,0),1,1,11),1)-1))</f>
        <v/>
      </c>
      <c r="AD83" s="116" t="str">
        <f t="shared" ref="AD83" si="1962">IF(AC84&lt;$CG$82,"-",IF(AC84&gt;$CG$82,"+",IF(AC84=$CG$82,"+")))</f>
        <v>-</v>
      </c>
      <c r="AE83" s="100" t="str">
        <f ca="1">IF(AE82="","",IF(AE82&gt;$D82,"FOUT",MATCH(AE82,OFFSET(Punten!$A$6,MATCH($D82,Punten!$A$7:$A$112,0),1,1,11),1)-1))</f>
        <v/>
      </c>
      <c r="AF83" s="116" t="str">
        <f t="shared" ref="AF83" si="1963">IF(AE84&lt;$CG$82,"-",IF(AE84&gt;$CG$82,"+",IF(AE84=$CG$82,"+")))</f>
        <v>-</v>
      </c>
      <c r="AG83" s="100" t="str">
        <f ca="1">IF(AG82="","",IF(AG82&gt;$D82,"FOUT",MATCH(AG82,OFFSET(Punten!$A$6,MATCH($D82,Punten!$A$7:$A$112,0),1,1,11),1)-1))</f>
        <v/>
      </c>
      <c r="AH83" s="116" t="str">
        <f t="shared" ref="AH83" si="1964">IF(AG84&lt;$CG$82,"-",IF(AG84&gt;$CG$82,"+",IF(AG84=$CG$82,"+")))</f>
        <v>-</v>
      </c>
      <c r="AI83" s="100" t="str">
        <f ca="1">IF(AI82="","",IF(AI82&gt;$D82,"FOUT",MATCH(AI82,OFFSET(Punten!$A$6,MATCH($D82,Punten!$A$7:$A$112,0),1,1,11),1)-1))</f>
        <v/>
      </c>
      <c r="AJ83" s="116" t="str">
        <f t="shared" ref="AJ83" si="1965">IF(AI84&lt;$CG$82,"-",IF(AI84&gt;$CG$82,"+",IF(AI84=$CG$82,"+")))</f>
        <v>-</v>
      </c>
      <c r="AK83" s="100" t="str">
        <f ca="1">IF(AK82="","",IF(AK82&gt;$D82,"FOUT",MATCH(AK82,OFFSET(Punten!$A$6,MATCH($D82,Punten!$A$7:$A$112,0),1,1,11),1)-1))</f>
        <v/>
      </c>
      <c r="AL83" s="116" t="str">
        <f t="shared" ref="AL83" si="1966">IF(AK84&lt;$CG$82,"-",IF(AK84&gt;$CG$82,"+",IF(AK84=$CG$82,"+")))</f>
        <v>-</v>
      </c>
      <c r="AM83" s="100" t="str">
        <f ca="1">IF(AM82="","",IF(AM82&gt;$D82,"FOUT",MATCH(AM82,OFFSET(Punten!$A$6,MATCH($D82,Punten!$A$7:$A$112,0),1,1,11),1)-1))</f>
        <v/>
      </c>
      <c r="AN83" s="116" t="str">
        <f t="shared" ref="AN83" si="1967">IF(AM84&lt;$CG$82,"-",IF(AM84&gt;$CG$82,"+",IF(AM84=$CG$82,"+")))</f>
        <v>-</v>
      </c>
      <c r="AO83" s="100" t="str">
        <f ca="1">IF(AO82="","",IF(AO82&gt;$D82,"FOUT",MATCH(AO82,OFFSET(Punten!$A$6,MATCH($D82,Punten!$A$7:$A$112,0),1,1,11),1)-1))</f>
        <v/>
      </c>
      <c r="AP83" s="116" t="str">
        <f t="shared" ref="AP83" si="1968">IF(AO84&lt;$CG$82,"-",IF(AO84&gt;$CG$82,"+",IF(AO84=$CG$82,"+")))</f>
        <v>-</v>
      </c>
      <c r="AQ83" s="100" t="str">
        <f ca="1">IF(AQ82="","",IF(AQ82&gt;$D82,"FOUT",MATCH(AQ82,OFFSET(Punten!$A$6,MATCH($D82,Punten!$A$7:$A$112,0),1,1,11),1)-1))</f>
        <v/>
      </c>
      <c r="AR83" s="116" t="str">
        <f t="shared" ref="AR83" si="1969">IF(AQ84&lt;$CG$82,"-",IF(AQ84&gt;$CG$82,"+",IF(AQ84=$CG$82,"+")))</f>
        <v>-</v>
      </c>
      <c r="AS83" s="100" t="str">
        <f ca="1">IF(AS82="","",IF(AS82&gt;$D82,"FOUT",MATCH(AS82,OFFSET(Punten!$A$6,MATCH($D82,Punten!$A$7:$A$112,0),1,1,11),1)-1))</f>
        <v/>
      </c>
      <c r="AT83" s="116" t="str">
        <f t="shared" ref="AT83" si="1970">IF(AS84&lt;$CG$82,"-",IF(AS84&gt;$CG$82,"+",IF(AS84=$CG$82,"+")))</f>
        <v>-</v>
      </c>
      <c r="AU83" s="100" t="str">
        <f ca="1">IF(AU82="","",IF(AU82&gt;$D82,"FOUT",MATCH(AU82,OFFSET(Punten!$A$6,MATCH($D82,Punten!$A$7:$A$112,0),1,1,11),1)-1))</f>
        <v/>
      </c>
      <c r="AV83" s="116" t="str">
        <f t="shared" ref="AV83" si="1971">IF(AU84&lt;$CG$82,"-",IF(AU84&gt;$CG$82,"+",IF(AU84=$CG$82,"+")))</f>
        <v>-</v>
      </c>
      <c r="AW83" s="100" t="str">
        <f ca="1">IF(AW82="","",IF(AW82&gt;$D82,"FOUT",MATCH(AW82,OFFSET(Punten!$A$6,MATCH($D82,Punten!$A$7:$A$112,0),1,1,11),1)-1))</f>
        <v/>
      </c>
      <c r="AX83" s="116" t="str">
        <f t="shared" ref="AX83" si="1972">IF(AW84&lt;$CG$82,"-",IF(AW84&gt;$CG$82,"+",IF(AW84=$CG$82,"+")))</f>
        <v>-</v>
      </c>
      <c r="AY83" s="100" t="str">
        <f ca="1">IF(AY82="","",IF(AY82&gt;$D82,"FOUT",MATCH(AY82,OFFSET(Punten!$A$6,MATCH($D82,Punten!$A$7:$A$112,0),1,1,11),1)-1))</f>
        <v/>
      </c>
      <c r="AZ83" s="116" t="str">
        <f t="shared" ref="AZ83" si="1973">IF(AY84&lt;$CG$82,"-",IF(AY84&gt;$CG$82,"+",IF(AY84=$CG$82,"+")))</f>
        <v>-</v>
      </c>
      <c r="BA83" s="100" t="str">
        <f ca="1">IF(BA82="","",IF(BA82&gt;$D82,"FOUT",MATCH(BA82,OFFSET(Punten!$A$6,MATCH($D82,Punten!$A$7:$A$112,0),1,1,11),1)-1))</f>
        <v/>
      </c>
      <c r="BB83" s="116" t="str">
        <f t="shared" ref="BB83" si="1974">IF(BA84&lt;$CG$82,"-",IF(BA84&gt;$CG$82,"+",IF(BA84=$CG$82,"+")))</f>
        <v>-</v>
      </c>
      <c r="BC83" s="126"/>
      <c r="BD83" s="127"/>
      <c r="BE83" s="100" t="str">
        <f ca="1">IF(BE82="","",IF(BE82&gt;$D82,"FOUT",MATCH(BE82,OFFSET(Punten!$A$6,MATCH($D82,Punten!$A$7:$A$112,0),1,1,11),1)-1))</f>
        <v/>
      </c>
      <c r="BF83" s="116" t="str">
        <f t="shared" ref="BF83" si="1975">IF(BE84&lt;$CG$82,"-",IF(BE84&gt;$CG$82,"+",IF(BE84=$CG$82,"+")))</f>
        <v>-</v>
      </c>
      <c r="BG83" s="100" t="str">
        <f ca="1">IF(BG82="","",IF(BG82&gt;$D82,"FOUT",MATCH(BG82,OFFSET(Punten!$A$6,MATCH($D82,Punten!$A$7:$A$112,0),1,1,11),1)-1))</f>
        <v/>
      </c>
      <c r="BH83" s="116" t="str">
        <f t="shared" ref="BH83" si="1976">IF(BG84&lt;$CG$82,"-",IF(BG84&gt;$CG$82,"+",IF(BG84=$CG$82,"+")))</f>
        <v>-</v>
      </c>
      <c r="BI83" s="100" t="str">
        <f ca="1">IF(BI82="","",IF(BI82&gt;$D82,"FOUT",MATCH(BI82,OFFSET(Punten!$A$6,MATCH($D82,Punten!$A$7:$A$112,0),1,1,11),1)-1))</f>
        <v/>
      </c>
      <c r="BJ83" s="116" t="str">
        <f t="shared" ref="BJ83" si="1977">IF(BI84&lt;$CG$82,"-",IF(BI84&gt;$CG$82,"+",IF(BI84=$CG$82,"+")))</f>
        <v>-</v>
      </c>
      <c r="BK83" s="100" t="str">
        <f ca="1">IF(BK82="","",IF(BK82&gt;$D82,"FOUT",MATCH(BK82,OFFSET(Punten!$A$6,MATCH($D82,Punten!$A$7:$A$112,0),1,1,11),1)-1))</f>
        <v/>
      </c>
      <c r="BL83" s="116" t="str">
        <f t="shared" ref="BL83" si="1978">IF(BK84&lt;$CG$82,"-",IF(BK84&gt;$CG$82,"+",IF(BK84=$CG$82,"+")))</f>
        <v>-</v>
      </c>
      <c r="BM83" s="100" t="str">
        <f ca="1">IF(BM82="","",IF(BM82&gt;$D82,"FOUT",MATCH(BM82,OFFSET(Punten!$A$6,MATCH($D82,Punten!$A$7:$A$112,0),1,1,11),1)-1))</f>
        <v/>
      </c>
      <c r="BN83" s="116" t="str">
        <f t="shared" ref="BN83" si="1979">IF(BM84&lt;$CG$82,"-",IF(BM84&gt;$CG$82,"+",IF(BM84=$CG$82,"+")))</f>
        <v>-</v>
      </c>
      <c r="BO83" s="100" t="str">
        <f ca="1">IF(BO82="","",IF(BO82&gt;$D82,"FOUT",MATCH(BO82,OFFSET(Punten!$A$6,MATCH($D82,Punten!$A$7:$A$112,0),1,1,11),1)-1))</f>
        <v/>
      </c>
      <c r="BP83" s="116" t="str">
        <f t="shared" ref="BP83" si="1980">IF(BO84&lt;$CG$82,"-",IF(BO84&gt;$CG$82,"+",IF(BO84=$CG$82,"+")))</f>
        <v>-</v>
      </c>
      <c r="BQ83" s="100" t="str">
        <f ca="1">IF(BQ82="","",IF(BQ82&gt;$D82,"FOUT",MATCH(BQ82,OFFSET(Punten!$A$6,MATCH($D82,Punten!$A$7:$A$112,0),1,1,11),1)-1))</f>
        <v/>
      </c>
      <c r="BR83" s="116" t="str">
        <f t="shared" ref="BR83" si="1981">IF(BQ84&lt;$CG$82,"-",IF(BQ84&gt;$CG$82,"+",IF(BQ84=$CG$82,"+")))</f>
        <v>-</v>
      </c>
      <c r="BS83" s="100" t="str">
        <f ca="1">IF(BS82="","",IF(BS82&gt;$D82,"FOUT",MATCH(BS82,OFFSET(Punten!$A$6,MATCH($D82,Punten!$A$7:$A$112,0),1,1,11),1)-1))</f>
        <v/>
      </c>
      <c r="BT83" s="116" t="str">
        <f t="shared" ref="BT83" si="1982">IF(BS84&lt;$CG$82,"-",IF(BS84&gt;$CG$82,"+",IF(BS84=$CG$82,"+")))</f>
        <v>-</v>
      </c>
      <c r="BU83" s="100" t="str">
        <f ca="1">IF(BU82="","",IF(BU82&gt;$D82,"FOUT",MATCH(BU82,OFFSET(Punten!$A$6,MATCH($D82,Punten!$A$7:$A$112,0),1,1,11),1)-1))</f>
        <v/>
      </c>
      <c r="BV83" s="116" t="str">
        <f t="shared" ref="BV83" si="1983">IF(BU84&lt;$CG$82,"-",IF(BU84&gt;$CG$82,"+",IF(BU84=$CG$82,"+")))</f>
        <v>-</v>
      </c>
      <c r="BW83" s="100" t="str">
        <f ca="1">IF(BW82="","",IF(BW82&gt;$D82,"FOUT",MATCH(BW82,OFFSET(Punten!$A$6,MATCH($D82,Punten!$A$7:$A$112,0),1,1,11),1)-1))</f>
        <v/>
      </c>
      <c r="BX83" s="116" t="str">
        <f t="shared" ref="BX83" si="1984">IF(BW84&lt;$CG$82,"-",IF(BW84&gt;$CG$82,"+",IF(BW84=$CG$82,"+")))</f>
        <v>-</v>
      </c>
      <c r="BY83" s="80"/>
      <c r="BZ83" s="149"/>
      <c r="CA83" s="150"/>
      <c r="CB83" s="152"/>
      <c r="CC83" s="152"/>
      <c r="CD83" s="152"/>
      <c r="CE83" s="160"/>
      <c r="CF83" s="152"/>
      <c r="CG83" s="160"/>
      <c r="CH83" s="167"/>
      <c r="CI83" s="158"/>
      <c r="CJ83" s="80"/>
      <c r="CK83" s="80"/>
      <c r="CL83" s="80"/>
      <c r="CM83" s="80"/>
      <c r="CN83" s="80"/>
      <c r="CO83" s="80"/>
      <c r="CP83" s="80"/>
      <c r="CQ83" s="80"/>
      <c r="CR83" s="80"/>
      <c r="CS83" s="80"/>
      <c r="CT83" s="80"/>
      <c r="CU83" s="80"/>
      <c r="CV83" s="80"/>
      <c r="CW83" s="80"/>
      <c r="CX83" s="80"/>
      <c r="CY83" s="80"/>
      <c r="CZ83" s="80"/>
      <c r="DA83" s="80"/>
      <c r="DB83" s="80"/>
    </row>
    <row r="84" spans="1:106" ht="13.5" customHeight="1">
      <c r="A84" s="79"/>
      <c r="B84" s="147"/>
      <c r="C84" s="148"/>
      <c r="D84" s="93" t="str">
        <f>IF(B82=0," ",VLOOKUP(B82,Spelers!$I$30:$S$66,7,FALSE))</f>
        <v xml:space="preserve"> </v>
      </c>
      <c r="E84" s="89" t="str">
        <f t="shared" ref="E84" si="1985">IF(F82=0," ",AVERAGE(E82/F82))</f>
        <v xml:space="preserve"> </v>
      </c>
      <c r="F84" s="90"/>
      <c r="G84" s="89" t="str">
        <f t="shared" ref="G84" si="1986">IF(H82=0," ",AVERAGE(G82/H82))</f>
        <v xml:space="preserve"> </v>
      </c>
      <c r="H84" s="90"/>
      <c r="I84" s="89" t="str">
        <f t="shared" ref="I84" si="1987">IF(J82=0," ",AVERAGE(I82/J82))</f>
        <v xml:space="preserve"> </v>
      </c>
      <c r="J84" s="90"/>
      <c r="K84" s="89" t="str">
        <f t="shared" ref="K84" si="1988">IF(L82=0," ",AVERAGE(K82/L82))</f>
        <v xml:space="preserve"> </v>
      </c>
      <c r="L84" s="90"/>
      <c r="M84" s="89" t="str">
        <f t="shared" ref="M84" si="1989">IF(N82=0," ",AVERAGE(M82/N82))</f>
        <v xml:space="preserve"> </v>
      </c>
      <c r="N84" s="90"/>
      <c r="O84" s="89" t="str">
        <f t="shared" ref="O84" si="1990">IF(P82=0," ",AVERAGE(O82/P82))</f>
        <v xml:space="preserve"> </v>
      </c>
      <c r="P84" s="90"/>
      <c r="Q84" s="89" t="str">
        <f t="shared" ref="Q84" si="1991">IF(R82=0," ",AVERAGE(Q82/R82))</f>
        <v xml:space="preserve"> </v>
      </c>
      <c r="R84" s="90"/>
      <c r="S84" s="89" t="str">
        <f t="shared" ref="S84" si="1992">IF(T82=0," ",AVERAGE(S82/T82))</f>
        <v xml:space="preserve"> </v>
      </c>
      <c r="T84" s="90"/>
      <c r="U84" s="89" t="str">
        <f t="shared" ref="U84" si="1993">IF(V82=0," ",AVERAGE(U82/V82))</f>
        <v xml:space="preserve"> </v>
      </c>
      <c r="V84" s="90"/>
      <c r="W84" s="89" t="str">
        <f t="shared" ref="W84" si="1994">IF(X82=0," ",AVERAGE(W82/X82))</f>
        <v xml:space="preserve"> </v>
      </c>
      <c r="X84" s="90"/>
      <c r="Y84" s="89" t="str">
        <f t="shared" ref="Y84" si="1995">IF(Z82=0," ",AVERAGE(Y82/Z82))</f>
        <v xml:space="preserve"> </v>
      </c>
      <c r="Z84" s="90"/>
      <c r="AA84" s="89" t="str">
        <f t="shared" ref="AA84" si="1996">IF(AB82=0," ",AVERAGE(AA82/AB82))</f>
        <v xml:space="preserve"> </v>
      </c>
      <c r="AB84" s="90"/>
      <c r="AC84" s="89" t="str">
        <f t="shared" ref="AC84" si="1997">IF(AD82=0," ",AVERAGE(AC82/AD82))</f>
        <v xml:space="preserve"> </v>
      </c>
      <c r="AD84" s="90"/>
      <c r="AE84" s="89" t="str">
        <f t="shared" ref="AE84" si="1998">IF(AF82=0," ",AVERAGE(AE82/AF82))</f>
        <v xml:space="preserve"> </v>
      </c>
      <c r="AF84" s="90"/>
      <c r="AG84" s="89" t="str">
        <f t="shared" ref="AG84" si="1999">IF(AH82=0," ",AVERAGE(AG82/AH82))</f>
        <v xml:space="preserve"> </v>
      </c>
      <c r="AH84" s="90"/>
      <c r="AI84" s="89" t="str">
        <f t="shared" ref="AI84" si="2000">IF(AJ82=0," ",AVERAGE(AI82/AJ82))</f>
        <v xml:space="preserve"> </v>
      </c>
      <c r="AJ84" s="90"/>
      <c r="AK84" s="89" t="str">
        <f t="shared" ref="AK84" si="2001">IF(AL82=0," ",AVERAGE(AK82/AL82))</f>
        <v xml:space="preserve"> </v>
      </c>
      <c r="AL84" s="90"/>
      <c r="AM84" s="89" t="str">
        <f t="shared" ref="AM84" si="2002">IF(AN82=0," ",AVERAGE(AM82/AN82))</f>
        <v xml:space="preserve"> </v>
      </c>
      <c r="AN84" s="90"/>
      <c r="AO84" s="89" t="str">
        <f t="shared" ref="AO84" si="2003">IF(AP82=0," ",AVERAGE(AO82/AP82))</f>
        <v xml:space="preserve"> </v>
      </c>
      <c r="AP84" s="90"/>
      <c r="AQ84" s="89" t="str">
        <f t="shared" ref="AQ84" si="2004">IF(AR82=0," ",AVERAGE(AQ82/AR82))</f>
        <v xml:space="preserve"> </v>
      </c>
      <c r="AR84" s="90"/>
      <c r="AS84" s="89" t="str">
        <f t="shared" ref="AS84" si="2005">IF(AT82=0," ",AVERAGE(AS82/AT82))</f>
        <v xml:space="preserve"> </v>
      </c>
      <c r="AT84" s="90"/>
      <c r="AU84" s="89" t="str">
        <f t="shared" ref="AU84" si="2006">IF(AV82=0," ",AVERAGE(AU82/AV82))</f>
        <v xml:space="preserve"> </v>
      </c>
      <c r="AV84" s="90"/>
      <c r="AW84" s="89" t="str">
        <f t="shared" ref="AW84" si="2007">IF(AX82=0," ",AVERAGE(AW82/AX82))</f>
        <v xml:space="preserve"> </v>
      </c>
      <c r="AX84" s="90"/>
      <c r="AY84" s="89" t="str">
        <f t="shared" ref="AY84" si="2008">IF(AZ82=0," ",AVERAGE(AY82/AZ82))</f>
        <v xml:space="preserve"> </v>
      </c>
      <c r="AZ84" s="90"/>
      <c r="BA84" s="89" t="str">
        <f t="shared" ref="BA84" si="2009">IF(BB82=0," ",AVERAGE(BA82/BB82))</f>
        <v xml:space="preserve"> </v>
      </c>
      <c r="BB84" s="90"/>
      <c r="BC84" s="128"/>
      <c r="BD84" s="129"/>
      <c r="BE84" s="89" t="str">
        <f t="shared" ref="BE84" si="2010">IF(BF82=0," ",AVERAGE(BE82/BF82))</f>
        <v xml:space="preserve"> </v>
      </c>
      <c r="BF84" s="90"/>
      <c r="BG84" s="89" t="str">
        <f t="shared" ref="BG84" si="2011">IF(BH82=0," ",AVERAGE(BG82/BH82))</f>
        <v xml:space="preserve"> </v>
      </c>
      <c r="BH84" s="90"/>
      <c r="BI84" s="89" t="str">
        <f t="shared" ref="BI84" si="2012">IF(BJ82=0," ",AVERAGE(BI82/BJ82))</f>
        <v xml:space="preserve"> </v>
      </c>
      <c r="BJ84" s="90"/>
      <c r="BK84" s="89" t="str">
        <f t="shared" ref="BK84" si="2013">IF(BL82=0," ",AVERAGE(BK82/BL82))</f>
        <v xml:space="preserve"> </v>
      </c>
      <c r="BL84" s="90"/>
      <c r="BM84" s="89" t="str">
        <f t="shared" ref="BM84" si="2014">IF(BN82=0," ",AVERAGE(BM82/BN82))</f>
        <v xml:space="preserve"> </v>
      </c>
      <c r="BN84" s="90"/>
      <c r="BO84" s="89" t="str">
        <f t="shared" ref="BO84" si="2015">IF(BP82=0," ",AVERAGE(BO82/BP82))</f>
        <v xml:space="preserve"> </v>
      </c>
      <c r="BP84" s="90"/>
      <c r="BQ84" s="89" t="str">
        <f t="shared" ref="BQ84" si="2016">IF(BR82=0," ",AVERAGE(BQ82/BR82))</f>
        <v xml:space="preserve"> </v>
      </c>
      <c r="BR84" s="90"/>
      <c r="BS84" s="89" t="str">
        <f t="shared" ref="BS84" si="2017">IF(BT82=0," ",AVERAGE(BS82/BT82))</f>
        <v xml:space="preserve"> </v>
      </c>
      <c r="BT84" s="90"/>
      <c r="BU84" s="89" t="str">
        <f t="shared" ref="BU84" si="2018">IF(BV82=0," ",AVERAGE(BU82/BV82))</f>
        <v xml:space="preserve"> </v>
      </c>
      <c r="BV84" s="90"/>
      <c r="BW84" s="89" t="str">
        <f t="shared" ref="BW84" si="2019">IF(BX82=0," ",AVERAGE(BW82/BX82))</f>
        <v xml:space="preserve"> </v>
      </c>
      <c r="BX84" s="90"/>
      <c r="BY84" s="80"/>
      <c r="BZ84" s="149"/>
      <c r="CA84" s="150"/>
      <c r="CB84" s="153"/>
      <c r="CC84" s="153"/>
      <c r="CD84" s="153"/>
      <c r="CE84" s="161"/>
      <c r="CF84" s="153"/>
      <c r="CG84" s="161"/>
      <c r="CH84" s="168"/>
      <c r="CI84" s="158"/>
      <c r="CJ84" s="80"/>
      <c r="CK84" s="80"/>
      <c r="CL84" s="80"/>
      <c r="CM84" s="80"/>
      <c r="CN84" s="80"/>
      <c r="CO84" s="80"/>
      <c r="CP84" s="80"/>
      <c r="CQ84" s="80"/>
      <c r="CR84" s="80"/>
      <c r="CS84" s="80"/>
      <c r="CT84" s="80"/>
      <c r="CU84" s="80"/>
      <c r="CV84" s="80"/>
      <c r="CW84" s="80"/>
      <c r="CX84" s="80"/>
      <c r="CY84" s="80"/>
      <c r="CZ84" s="80"/>
      <c r="DA84" s="80"/>
      <c r="DB84" s="80"/>
    </row>
    <row r="85" spans="1:106" ht="13.5" customHeight="1">
      <c r="A85" s="79"/>
      <c r="B85" s="143"/>
      <c r="C85" s="144"/>
      <c r="D85" s="118" t="str">
        <f>IF(B85=0,"",VLOOKUP(B85,Spelers!$I$30:$S$66,10,FALSE))</f>
        <v/>
      </c>
      <c r="E85" s="87"/>
      <c r="F85" s="88"/>
      <c r="G85" s="87"/>
      <c r="H85" s="88"/>
      <c r="I85" s="87"/>
      <c r="J85" s="88"/>
      <c r="K85" s="87"/>
      <c r="L85" s="88"/>
      <c r="M85" s="87"/>
      <c r="N85" s="88"/>
      <c r="O85" s="87"/>
      <c r="P85" s="88"/>
      <c r="Q85" s="87"/>
      <c r="R85" s="88"/>
      <c r="S85" s="87"/>
      <c r="T85" s="88"/>
      <c r="U85" s="87"/>
      <c r="V85" s="88"/>
      <c r="W85" s="87"/>
      <c r="X85" s="88"/>
      <c r="Y85" s="87"/>
      <c r="Z85" s="88"/>
      <c r="AA85" s="87"/>
      <c r="AB85" s="88"/>
      <c r="AC85" s="87"/>
      <c r="AD85" s="88"/>
      <c r="AE85" s="87"/>
      <c r="AF85" s="88"/>
      <c r="AG85" s="87"/>
      <c r="AH85" s="88"/>
      <c r="AI85" s="87"/>
      <c r="AJ85" s="88"/>
      <c r="AK85" s="87"/>
      <c r="AL85" s="88"/>
      <c r="AM85" s="87"/>
      <c r="AN85" s="88"/>
      <c r="AO85" s="87"/>
      <c r="AP85" s="88"/>
      <c r="AQ85" s="87"/>
      <c r="AR85" s="88"/>
      <c r="AS85" s="87"/>
      <c r="AT85" s="88"/>
      <c r="AU85" s="87"/>
      <c r="AV85" s="88"/>
      <c r="AW85" s="87"/>
      <c r="AX85" s="88"/>
      <c r="AY85" s="87"/>
      <c r="AZ85" s="88"/>
      <c r="BA85" s="87"/>
      <c r="BB85" s="88"/>
      <c r="BC85" s="87"/>
      <c r="BD85" s="88"/>
      <c r="BE85" s="124"/>
      <c r="BF85" s="125"/>
      <c r="BG85" s="87"/>
      <c r="BH85" s="88"/>
      <c r="BI85" s="87"/>
      <c r="BJ85" s="88"/>
      <c r="BK85" s="87"/>
      <c r="BL85" s="88"/>
      <c r="BM85" s="87"/>
      <c r="BN85" s="88"/>
      <c r="BO85" s="87"/>
      <c r="BP85" s="88"/>
      <c r="BQ85" s="87"/>
      <c r="BR85" s="88"/>
      <c r="BS85" s="87"/>
      <c r="BT85" s="88"/>
      <c r="BU85" s="87"/>
      <c r="BV85" s="88"/>
      <c r="BW85" s="87"/>
      <c r="BX85" s="88"/>
      <c r="BY85" s="80"/>
      <c r="BZ85" s="149">
        <f t="shared" ref="BZ85" ca="1" si="2020">CI85</f>
        <v>5.0008499999999998</v>
      </c>
      <c r="CA85" s="150">
        <f t="shared" ref="CA85" si="2021">B85</f>
        <v>0</v>
      </c>
      <c r="CB85" s="151">
        <f t="shared" ref="CB85" si="2022">COUNT(E85,G85,I85,K85,M85,O85,Q85,S85,U85,W85,Y85,AA85,AC85,AE85,AG85,AI85,AK85,AM85,AO85,AQ85,AS85,AU85,AW85,AY85,BA85,BC85,BE85,BG85,BI85,BK85,BM85,BO85,BQ85,BS85,BU85,BW85)</f>
        <v>0</v>
      </c>
      <c r="CC85" s="151">
        <f t="shared" ref="CC85" si="2023">SUM(E85,G85,I85,K85,M85,O85,Q85,S85,U85,W85,Y85,AA85,AC85,AE85,AG85,AI85,AK85,AM85,AO85,AQ85,AS85,AU85,AW85,AY85,BA85,BC85,BE85,BG85,BI85,BK85,BM85,BO85,BQ85,BS85,BU85,BW85)</f>
        <v>0</v>
      </c>
      <c r="CD85" s="151">
        <f t="shared" ref="CD85" si="2024">SUM(F85,H85,J85,L85,N85,P85,R85,T85,V85,X85,Z85,AB85,AD85,AF85,AH85,AJ85,AL85,AN85,AP85,AR85,AT85,AV85,AX85,AZ85,BB85,BD85,BF85,BH85,BJ85,BL85,BN85,BP85,BR85,BT85,BV85,BX85)</f>
        <v>0</v>
      </c>
      <c r="CE85" s="159" t="str">
        <f t="shared" ref="CE85" si="2025">IF(CD85=0,"0",AVERAGE(CC85/CD85))</f>
        <v>0</v>
      </c>
      <c r="CF85" s="151">
        <f t="shared" ref="CF85" si="2026">MAX(F87,H87,J87,L87,N87,P87,R87,T87,V87,X87,Z87,AB87,AD87,AF87,AH87,AJ87,AL87,AN87,AP87,AR87,AT87,AV87,AX87,AZ87,BB87,BD87,BF87,BH87,BJ87,BL87,BN87,BP87,BR87,BT87,BV87,BX87)</f>
        <v>0</v>
      </c>
      <c r="CG85" s="159" t="str">
        <f>IF(B85=0,"10",VLOOKUP(B85,Spelers!$I$30:$S$66,7,FALSE))</f>
        <v>10</v>
      </c>
      <c r="CH85" s="166">
        <f t="shared" ref="CH85" ca="1" si="2027">SUM(E86,G86,I86,K86,M86,O86,Q86,S86,U86,W86,Y86,AA86,AC86,AE86,AG86,AI86,AK86,AM86,AO86,AQ86,AS86,AU86,AW86,AY86,BA86,BC86,BE86,BG86,BI86,BK86,BM86,BO86,BQ86,BS86,BU86,BW86)</f>
        <v>0</v>
      </c>
      <c r="CI85" s="158">
        <f t="shared" ref="CI85" ca="1" si="2028">IF(ISNUMBER(CH85),RANK(CH85,$CH$7:$CH$114)+0.00001*ROW())</f>
        <v>5.0008499999999998</v>
      </c>
      <c r="CJ85" s="80"/>
      <c r="CK85" s="80"/>
      <c r="CL85" s="80"/>
      <c r="CM85" s="80"/>
      <c r="CN85" s="80"/>
      <c r="CO85" s="80"/>
      <c r="CP85" s="80"/>
      <c r="CQ85" s="80"/>
      <c r="CR85" s="80"/>
      <c r="CS85" s="80"/>
      <c r="CT85" s="80"/>
      <c r="CU85" s="80"/>
      <c r="CV85" s="80"/>
      <c r="CW85" s="80"/>
      <c r="CX85" s="80"/>
      <c r="CY85" s="80"/>
      <c r="CZ85" s="80"/>
      <c r="DA85" s="80"/>
      <c r="DB85" s="80"/>
    </row>
    <row r="86" spans="1:106" ht="13.5" customHeight="1">
      <c r="A86" s="84">
        <v>27</v>
      </c>
      <c r="B86" s="145"/>
      <c r="C86" s="146"/>
      <c r="D86" s="118"/>
      <c r="E86" s="100" t="str">
        <f ca="1">IF(E85="","",IF(E85&gt;$D85,"FOUT",MATCH(E85,OFFSET(Punten!$A$6,MATCH($D85,Punten!$A$7:$A$112,0),1,1,11),1)-1))</f>
        <v/>
      </c>
      <c r="F86" s="116" t="str">
        <f>IF(E87&lt;$CG$85,"-",IF(E87&gt;$CG$85,"+",IF(E87=$CG$85,"+")))</f>
        <v>-</v>
      </c>
      <c r="G86" s="100" t="str">
        <f ca="1">IF(G85="","",IF(G85&gt;$D85,"FOUT",MATCH(G85,OFFSET(Punten!$A$6,MATCH($D85,Punten!$A$7:$A$112,0),1,1,11),1)-1))</f>
        <v/>
      </c>
      <c r="H86" s="116" t="str">
        <f t="shared" ref="H86" si="2029">IF(G87&lt;$CG$85,"-",IF(G87&gt;$CG$85,"+",IF(G87=$CG$85,"+")))</f>
        <v>-</v>
      </c>
      <c r="I86" s="100" t="str">
        <f ca="1">IF(I85="","",IF(I85&gt;$D85,"FOUT",MATCH(I85,OFFSET(Punten!$A$6,MATCH($D85,Punten!$A$7:$A$112,0),1,1,11),1)-1))</f>
        <v/>
      </c>
      <c r="J86" s="116" t="str">
        <f t="shared" ref="J86" si="2030">IF(I87&lt;$CG$85,"-",IF(I87&gt;$CG$85,"+",IF(I87=$CG$85,"+")))</f>
        <v>-</v>
      </c>
      <c r="K86" s="100" t="str">
        <f ca="1">IF(K85="","",IF(K85&gt;$D85,"FOUT",MATCH(K85,OFFSET(Punten!$A$6,MATCH($D85,Punten!$A$7:$A$112,0),1,1,11),1)-1))</f>
        <v/>
      </c>
      <c r="L86" s="116" t="str">
        <f t="shared" ref="L86" si="2031">IF(K87&lt;$CG$85,"-",IF(K87&gt;$CG$85,"+",IF(K87=$CG$85,"+")))</f>
        <v>-</v>
      </c>
      <c r="M86" s="100" t="str">
        <f ca="1">IF(M85="","",IF(M85&gt;$D85,"FOUT",MATCH(M85,OFFSET(Punten!$A$6,MATCH($D85,Punten!$A$7:$A$112,0),1,1,11),1)-1))</f>
        <v/>
      </c>
      <c r="N86" s="116" t="str">
        <f t="shared" ref="N86" si="2032">IF(M87&lt;$CG$85,"-",IF(M87&gt;$CG$85,"+",IF(M87=$CG$85,"+")))</f>
        <v>-</v>
      </c>
      <c r="O86" s="100" t="str">
        <f ca="1">IF(O85="","",IF(O85&gt;$D85,"FOUT",MATCH(O85,OFFSET(Punten!$A$6,MATCH($D85,Punten!$A$7:$A$112,0),1,1,11),1)-1))</f>
        <v/>
      </c>
      <c r="P86" s="116" t="str">
        <f t="shared" ref="P86" si="2033">IF(O87&lt;$CG$85,"-",IF(O87&gt;$CG$85,"+",IF(O87=$CG$85,"+")))</f>
        <v>-</v>
      </c>
      <c r="Q86" s="100" t="str">
        <f ca="1">IF(Q85="","",IF(Q85&gt;$D85,"FOUT",MATCH(Q85,OFFSET(Punten!$A$6,MATCH($D85,Punten!$A$7:$A$112,0),1,1,11),1)-1))</f>
        <v/>
      </c>
      <c r="R86" s="116" t="str">
        <f t="shared" ref="R86" si="2034">IF(Q87&lt;$CG$85,"-",IF(Q87&gt;$CG$85,"+",IF(Q87=$CG$85,"+")))</f>
        <v>-</v>
      </c>
      <c r="S86" s="100" t="str">
        <f ca="1">IF(S85="","",IF(S85&gt;$D85,"FOUT",MATCH(S85,OFFSET(Punten!$A$6,MATCH($D85,Punten!$A$7:$A$112,0),1,1,11),1)-1))</f>
        <v/>
      </c>
      <c r="T86" s="116" t="str">
        <f t="shared" ref="T86" si="2035">IF(S87&lt;$CG$85,"-",IF(S87&gt;$CG$85,"+",IF(S87=$CG$85,"+")))</f>
        <v>-</v>
      </c>
      <c r="U86" s="100" t="str">
        <f ca="1">IF(U85="","",IF(U85&gt;$D85,"FOUT",MATCH(U85,OFFSET(Punten!$A$6,MATCH($D85,Punten!$A$7:$A$112,0),1,1,11),1)-1))</f>
        <v/>
      </c>
      <c r="V86" s="116" t="str">
        <f t="shared" ref="V86" si="2036">IF(U87&lt;$CG$85,"-",IF(U87&gt;$CG$85,"+",IF(U87=$CG$85,"+")))</f>
        <v>-</v>
      </c>
      <c r="W86" s="100" t="str">
        <f ca="1">IF(W85="","",IF(W85&gt;$D85,"FOUT",MATCH(W85,OFFSET(Punten!$A$6,MATCH($D85,Punten!$A$7:$A$112,0),1,1,11),1)-1))</f>
        <v/>
      </c>
      <c r="X86" s="116" t="str">
        <f t="shared" ref="X86" si="2037">IF(W87&lt;$CG$85,"-",IF(W87&gt;$CG$85,"+",IF(W87=$CG$85,"+")))</f>
        <v>-</v>
      </c>
      <c r="Y86" s="100" t="str">
        <f ca="1">IF(Y85="","",IF(Y85&gt;$D85,"FOUT",MATCH(Y85,OFFSET(Punten!$A$6,MATCH($D85,Punten!$A$7:$A$112,0),1,1,11),1)-1))</f>
        <v/>
      </c>
      <c r="Z86" s="116" t="str">
        <f t="shared" ref="Z86" si="2038">IF(Y87&lt;$CG$85,"-",IF(Y87&gt;$CG$85,"+",IF(Y87=$CG$85,"+")))</f>
        <v>-</v>
      </c>
      <c r="AA86" s="100" t="str">
        <f ca="1">IF(AA85="","",IF(AA85&gt;$D85,"FOUT",MATCH(AA85,OFFSET(Punten!$A$6,MATCH($D85,Punten!$A$7:$A$112,0),1,1,11),1)-1))</f>
        <v/>
      </c>
      <c r="AB86" s="116" t="str">
        <f t="shared" ref="AB86" si="2039">IF(AA87&lt;$CG$85,"-",IF(AA87&gt;$CG$85,"+",IF(AA87=$CG$85,"+")))</f>
        <v>-</v>
      </c>
      <c r="AC86" s="100" t="str">
        <f ca="1">IF(AC85="","",IF(AC85&gt;$D85,"FOUT",MATCH(AC85,OFFSET(Punten!$A$6,MATCH($D85,Punten!$A$7:$A$112,0),1,1,11),1)-1))</f>
        <v/>
      </c>
      <c r="AD86" s="116" t="str">
        <f t="shared" ref="AD86" si="2040">IF(AC87&lt;$CG$85,"-",IF(AC87&gt;$CG$85,"+",IF(AC87=$CG$85,"+")))</f>
        <v>-</v>
      </c>
      <c r="AE86" s="100" t="str">
        <f ca="1">IF(AE85="","",IF(AE85&gt;$D85,"FOUT",MATCH(AE85,OFFSET(Punten!$A$6,MATCH($D85,Punten!$A$7:$A$112,0),1,1,11),1)-1))</f>
        <v/>
      </c>
      <c r="AF86" s="116" t="str">
        <f t="shared" ref="AF86" si="2041">IF(AE87&lt;$CG$85,"-",IF(AE87&gt;$CG$85,"+",IF(AE87=$CG$85,"+")))</f>
        <v>-</v>
      </c>
      <c r="AG86" s="100" t="str">
        <f ca="1">IF(AG85="","",IF(AG85&gt;$D85,"FOUT",MATCH(AG85,OFFSET(Punten!$A$6,MATCH($D85,Punten!$A$7:$A$112,0),1,1,11),1)-1))</f>
        <v/>
      </c>
      <c r="AH86" s="116" t="str">
        <f t="shared" ref="AH86" si="2042">IF(AG87&lt;$CG$85,"-",IF(AG87&gt;$CG$85,"+",IF(AG87=$CG$85,"+")))</f>
        <v>-</v>
      </c>
      <c r="AI86" s="100" t="str">
        <f ca="1">IF(AI85="","",IF(AI85&gt;$D85,"FOUT",MATCH(AI85,OFFSET(Punten!$A$6,MATCH($D85,Punten!$A$7:$A$112,0),1,1,11),1)-1))</f>
        <v/>
      </c>
      <c r="AJ86" s="116" t="str">
        <f t="shared" ref="AJ86" si="2043">IF(AI87&lt;$CG$85,"-",IF(AI87&gt;$CG$85,"+",IF(AI87=$CG$85,"+")))</f>
        <v>-</v>
      </c>
      <c r="AK86" s="100" t="str">
        <f ca="1">IF(AK85="","",IF(AK85&gt;$D85,"FOUT",MATCH(AK85,OFFSET(Punten!$A$6,MATCH($D85,Punten!$A$7:$A$112,0),1,1,11),1)-1))</f>
        <v/>
      </c>
      <c r="AL86" s="116" t="str">
        <f t="shared" ref="AL86" si="2044">IF(AK87&lt;$CG$85,"-",IF(AK87&gt;$CG$85,"+",IF(AK87=$CG$85,"+")))</f>
        <v>-</v>
      </c>
      <c r="AM86" s="100" t="str">
        <f ca="1">IF(AM85="","",IF(AM85&gt;$D85,"FOUT",MATCH(AM85,OFFSET(Punten!$A$6,MATCH($D85,Punten!$A$7:$A$112,0),1,1,11),1)-1))</f>
        <v/>
      </c>
      <c r="AN86" s="116" t="str">
        <f t="shared" ref="AN86" si="2045">IF(AM87&lt;$CG$85,"-",IF(AM87&gt;$CG$85,"+",IF(AM87=$CG$85,"+")))</f>
        <v>-</v>
      </c>
      <c r="AO86" s="100" t="str">
        <f ca="1">IF(AO85="","",IF(AO85&gt;$D85,"FOUT",MATCH(AO85,OFFSET(Punten!$A$6,MATCH($D85,Punten!$A$7:$A$112,0),1,1,11),1)-1))</f>
        <v/>
      </c>
      <c r="AP86" s="116" t="str">
        <f t="shared" ref="AP86" si="2046">IF(AO87&lt;$CG$85,"-",IF(AO87&gt;$CG$85,"+",IF(AO87=$CG$85,"+")))</f>
        <v>-</v>
      </c>
      <c r="AQ86" s="100" t="str">
        <f ca="1">IF(AQ85="","",IF(AQ85&gt;$D85,"FOUT",MATCH(AQ85,OFFSET(Punten!$A$6,MATCH($D85,Punten!$A$7:$A$112,0),1,1,11),1)-1))</f>
        <v/>
      </c>
      <c r="AR86" s="116" t="str">
        <f t="shared" ref="AR86" si="2047">IF(AQ87&lt;$CG$85,"-",IF(AQ87&gt;$CG$85,"+",IF(AQ87=$CG$85,"+")))</f>
        <v>-</v>
      </c>
      <c r="AS86" s="100" t="str">
        <f ca="1">IF(AS85="","",IF(AS85&gt;$D85,"FOUT",MATCH(AS85,OFFSET(Punten!$A$6,MATCH($D85,Punten!$A$7:$A$112,0),1,1,11),1)-1))</f>
        <v/>
      </c>
      <c r="AT86" s="116" t="str">
        <f t="shared" ref="AT86" si="2048">IF(AS87&lt;$CG$85,"-",IF(AS87&gt;$CG$85,"+",IF(AS87=$CG$85,"+")))</f>
        <v>-</v>
      </c>
      <c r="AU86" s="100" t="str">
        <f ca="1">IF(AU85="","",IF(AU85&gt;$D85,"FOUT",MATCH(AU85,OFFSET(Punten!$A$6,MATCH($D85,Punten!$A$7:$A$112,0),1,1,11),1)-1))</f>
        <v/>
      </c>
      <c r="AV86" s="116" t="str">
        <f t="shared" ref="AV86" si="2049">IF(AU87&lt;$CG$85,"-",IF(AU87&gt;$CG$85,"+",IF(AU87=$CG$85,"+")))</f>
        <v>-</v>
      </c>
      <c r="AW86" s="100" t="str">
        <f ca="1">IF(AW85="","",IF(AW85&gt;$D85,"FOUT",MATCH(AW85,OFFSET(Punten!$A$6,MATCH($D85,Punten!$A$7:$A$112,0),1,1,11),1)-1))</f>
        <v/>
      </c>
      <c r="AX86" s="116" t="str">
        <f t="shared" ref="AX86" si="2050">IF(AW87&lt;$CG$85,"-",IF(AW87&gt;$CG$85,"+",IF(AW87=$CG$85,"+")))</f>
        <v>-</v>
      </c>
      <c r="AY86" s="100" t="str">
        <f ca="1">IF(AY85="","",IF(AY85&gt;$D85,"FOUT",MATCH(AY85,OFFSET(Punten!$A$6,MATCH($D85,Punten!$A$7:$A$112,0),1,1,11),1)-1))</f>
        <v/>
      </c>
      <c r="AZ86" s="116" t="str">
        <f t="shared" ref="AZ86" si="2051">IF(AY87&lt;$CG$85,"-",IF(AY87&gt;$CG$85,"+",IF(AY87=$CG$85,"+")))</f>
        <v>-</v>
      </c>
      <c r="BA86" s="100" t="str">
        <f ca="1">IF(BA85="","",IF(BA85&gt;$D85,"FOUT",MATCH(BA85,OFFSET(Punten!$A$6,MATCH($D85,Punten!$A$7:$A$112,0),1,1,11),1)-1))</f>
        <v/>
      </c>
      <c r="BB86" s="116" t="str">
        <f t="shared" ref="BB86" si="2052">IF(BA87&lt;$CG$85,"-",IF(BA87&gt;$CG$85,"+",IF(BA87=$CG$85,"+")))</f>
        <v>-</v>
      </c>
      <c r="BC86" s="100" t="str">
        <f ca="1">IF(BC85="","",IF(BC85&gt;$D85,"FOUT",MATCH(BC85,OFFSET(Punten!$A$6,MATCH($D85,Punten!$A$7:$A$112,0),1,1,11),1)-1))</f>
        <v/>
      </c>
      <c r="BD86" s="116" t="str">
        <f t="shared" ref="BD86" si="2053">IF(BC87&lt;$CG$85,"-",IF(BC87&gt;$CG$85,"+",IF(BC87=$CG$85,"+")))</f>
        <v>-</v>
      </c>
      <c r="BE86" s="126"/>
      <c r="BF86" s="127"/>
      <c r="BG86" s="100" t="str">
        <f ca="1">IF(BG85="","",IF(BG85&gt;$D85,"FOUT",MATCH(BG85,OFFSET(Punten!$A$6,MATCH($D85,Punten!$A$7:$A$112,0),1,1,11),1)-1))</f>
        <v/>
      </c>
      <c r="BH86" s="116" t="str">
        <f t="shared" ref="BH86" si="2054">IF(BG87&lt;$CG$85,"-",IF(BG87&gt;$CG$85,"+",IF(BG87=$CG$85,"+")))</f>
        <v>-</v>
      </c>
      <c r="BI86" s="100" t="str">
        <f ca="1">IF(BI85="","",IF(BI85&gt;$D85,"FOUT",MATCH(BI85,OFFSET(Punten!$A$6,MATCH($D85,Punten!$A$7:$A$112,0),1,1,11),1)-1))</f>
        <v/>
      </c>
      <c r="BJ86" s="116" t="str">
        <f t="shared" ref="BJ86" si="2055">IF(BI87&lt;$CG$85,"-",IF(BI87&gt;$CG$85,"+",IF(BI87=$CG$85,"+")))</f>
        <v>-</v>
      </c>
      <c r="BK86" s="100" t="str">
        <f ca="1">IF(BK85="","",IF(BK85&gt;$D85,"FOUT",MATCH(BK85,OFFSET(Punten!$A$6,MATCH($D85,Punten!$A$7:$A$112,0),1,1,11),1)-1))</f>
        <v/>
      </c>
      <c r="BL86" s="116" t="str">
        <f t="shared" ref="BL86" si="2056">IF(BK87&lt;$CG$85,"-",IF(BK87&gt;$CG$85,"+",IF(BK87=$CG$85,"+")))</f>
        <v>-</v>
      </c>
      <c r="BM86" s="100" t="str">
        <f ca="1">IF(BM85="","",IF(BM85&gt;$D85,"FOUT",MATCH(BM85,OFFSET(Punten!$A$6,MATCH($D85,Punten!$A$7:$A$112,0),1,1,11),1)-1))</f>
        <v/>
      </c>
      <c r="BN86" s="116" t="str">
        <f t="shared" ref="BN86" si="2057">IF(BM87&lt;$CG$85,"-",IF(BM87&gt;$CG$85,"+",IF(BM87=$CG$85,"+")))</f>
        <v>-</v>
      </c>
      <c r="BO86" s="100" t="str">
        <f ca="1">IF(BO85="","",IF(BO85&gt;$D85,"FOUT",MATCH(BO85,OFFSET(Punten!$A$6,MATCH($D85,Punten!$A$7:$A$112,0),1,1,11),1)-1))</f>
        <v/>
      </c>
      <c r="BP86" s="116" t="str">
        <f t="shared" ref="BP86" si="2058">IF(BO87&lt;$CG$85,"-",IF(BO87&gt;$CG$85,"+",IF(BO87=$CG$85,"+")))</f>
        <v>-</v>
      </c>
      <c r="BQ86" s="100" t="str">
        <f ca="1">IF(BQ85="","",IF(BQ85&gt;$D85,"FOUT",MATCH(BQ85,OFFSET(Punten!$A$6,MATCH($D85,Punten!$A$7:$A$112,0),1,1,11),1)-1))</f>
        <v/>
      </c>
      <c r="BR86" s="116" t="str">
        <f t="shared" ref="BR86" si="2059">IF(BQ87&lt;$CG$85,"-",IF(BQ87&gt;$CG$85,"+",IF(BQ87=$CG$85,"+")))</f>
        <v>-</v>
      </c>
      <c r="BS86" s="100" t="str">
        <f ca="1">IF(BS85="","",IF(BS85&gt;$D85,"FOUT",MATCH(BS85,OFFSET(Punten!$A$6,MATCH($D85,Punten!$A$7:$A$112,0),1,1,11),1)-1))</f>
        <v/>
      </c>
      <c r="BT86" s="116" t="str">
        <f t="shared" ref="BT86" si="2060">IF(BS87&lt;$CG$85,"-",IF(BS87&gt;$CG$85,"+",IF(BS87=$CG$85,"+")))</f>
        <v>-</v>
      </c>
      <c r="BU86" s="100" t="str">
        <f ca="1">IF(BU85="","",IF(BU85&gt;$D85,"FOUT",MATCH(BU85,OFFSET(Punten!$A$6,MATCH($D85,Punten!$A$7:$A$112,0),1,1,11),1)-1))</f>
        <v/>
      </c>
      <c r="BV86" s="116" t="str">
        <f t="shared" ref="BV86" si="2061">IF(BU87&lt;$CG$85,"-",IF(BU87&gt;$CG$85,"+",IF(BU87=$CG$85,"+")))</f>
        <v>-</v>
      </c>
      <c r="BW86" s="100" t="str">
        <f ca="1">IF(BW85="","",IF(BW85&gt;$D85,"FOUT",MATCH(BW85,OFFSET(Punten!$A$6,MATCH($D85,Punten!$A$7:$A$112,0),1,1,11),1)-1))</f>
        <v/>
      </c>
      <c r="BX86" s="116" t="str">
        <f t="shared" ref="BX86" si="2062">IF(BW87&lt;$CG$85,"-",IF(BW87&gt;$CG$85,"+",IF(BW87=$CG$85,"+")))</f>
        <v>-</v>
      </c>
      <c r="BY86" s="80"/>
      <c r="BZ86" s="149"/>
      <c r="CA86" s="150"/>
      <c r="CB86" s="152"/>
      <c r="CC86" s="152"/>
      <c r="CD86" s="152"/>
      <c r="CE86" s="160"/>
      <c r="CF86" s="152"/>
      <c r="CG86" s="160"/>
      <c r="CH86" s="167"/>
      <c r="CI86" s="158"/>
      <c r="CJ86" s="80"/>
      <c r="CK86" s="80"/>
      <c r="CL86" s="80"/>
      <c r="CM86" s="80"/>
      <c r="CN86" s="80"/>
      <c r="CO86" s="80"/>
      <c r="CP86" s="80"/>
      <c r="CQ86" s="80"/>
      <c r="CR86" s="80"/>
      <c r="CS86" s="80"/>
      <c r="CT86" s="80"/>
      <c r="CU86" s="80"/>
      <c r="CV86" s="80"/>
      <c r="CW86" s="80"/>
      <c r="CX86" s="80"/>
      <c r="CY86" s="80"/>
      <c r="CZ86" s="80"/>
      <c r="DA86" s="80"/>
      <c r="DB86" s="80"/>
    </row>
    <row r="87" spans="1:106" ht="13.5" customHeight="1">
      <c r="A87" s="84"/>
      <c r="B87" s="147"/>
      <c r="C87" s="148"/>
      <c r="D87" s="93" t="str">
        <f>IF(B85=0," ",VLOOKUP(B85,Spelers!$I$30:$S$66,7,FALSE))</f>
        <v xml:space="preserve"> </v>
      </c>
      <c r="E87" s="89" t="str">
        <f t="shared" ref="E87" si="2063">IF(F85=0," ",AVERAGE(E85/F85))</f>
        <v xml:space="preserve"> </v>
      </c>
      <c r="F87" s="90"/>
      <c r="G87" s="89" t="str">
        <f t="shared" ref="G87" si="2064">IF(H85=0," ",AVERAGE(G85/H85))</f>
        <v xml:space="preserve"> </v>
      </c>
      <c r="H87" s="90"/>
      <c r="I87" s="89" t="str">
        <f t="shared" ref="I87" si="2065">IF(J85=0," ",AVERAGE(I85/J85))</f>
        <v xml:space="preserve"> </v>
      </c>
      <c r="J87" s="90"/>
      <c r="K87" s="89" t="str">
        <f t="shared" ref="K87" si="2066">IF(L85=0," ",AVERAGE(K85/L85))</f>
        <v xml:space="preserve"> </v>
      </c>
      <c r="L87" s="90"/>
      <c r="M87" s="89" t="str">
        <f t="shared" ref="M87" si="2067">IF(N85=0," ",AVERAGE(M85/N85))</f>
        <v xml:space="preserve"> </v>
      </c>
      <c r="N87" s="90"/>
      <c r="O87" s="89" t="str">
        <f t="shared" ref="O87" si="2068">IF(P85=0," ",AVERAGE(O85/P85))</f>
        <v xml:space="preserve"> </v>
      </c>
      <c r="P87" s="90"/>
      <c r="Q87" s="89" t="str">
        <f t="shared" ref="Q87" si="2069">IF(R85=0," ",AVERAGE(Q85/R85))</f>
        <v xml:space="preserve"> </v>
      </c>
      <c r="R87" s="90"/>
      <c r="S87" s="89" t="str">
        <f t="shared" ref="S87" si="2070">IF(T85=0," ",AVERAGE(S85/T85))</f>
        <v xml:space="preserve"> </v>
      </c>
      <c r="T87" s="90"/>
      <c r="U87" s="89" t="str">
        <f t="shared" ref="U87" si="2071">IF(V85=0," ",AVERAGE(U85/V85))</f>
        <v xml:space="preserve"> </v>
      </c>
      <c r="V87" s="90"/>
      <c r="W87" s="89" t="str">
        <f t="shared" ref="W87" si="2072">IF(X85=0," ",AVERAGE(W85/X85))</f>
        <v xml:space="preserve"> </v>
      </c>
      <c r="X87" s="90"/>
      <c r="Y87" s="89" t="str">
        <f t="shared" ref="Y87" si="2073">IF(Z85=0," ",AVERAGE(Y85/Z85))</f>
        <v xml:space="preserve"> </v>
      </c>
      <c r="Z87" s="90"/>
      <c r="AA87" s="89" t="str">
        <f t="shared" ref="AA87" si="2074">IF(AB85=0," ",AVERAGE(AA85/AB85))</f>
        <v xml:space="preserve"> </v>
      </c>
      <c r="AB87" s="90"/>
      <c r="AC87" s="89" t="str">
        <f t="shared" ref="AC87" si="2075">IF(AD85=0," ",AVERAGE(AC85/AD85))</f>
        <v xml:space="preserve"> </v>
      </c>
      <c r="AD87" s="90"/>
      <c r="AE87" s="89" t="str">
        <f t="shared" ref="AE87" si="2076">IF(AF85=0," ",AVERAGE(AE85/AF85))</f>
        <v xml:space="preserve"> </v>
      </c>
      <c r="AF87" s="90"/>
      <c r="AG87" s="89" t="str">
        <f t="shared" ref="AG87" si="2077">IF(AH85=0," ",AVERAGE(AG85/AH85))</f>
        <v xml:space="preserve"> </v>
      </c>
      <c r="AH87" s="90"/>
      <c r="AI87" s="89" t="str">
        <f t="shared" ref="AI87" si="2078">IF(AJ85=0," ",AVERAGE(AI85/AJ85))</f>
        <v xml:space="preserve"> </v>
      </c>
      <c r="AJ87" s="90"/>
      <c r="AK87" s="89" t="str">
        <f t="shared" ref="AK87" si="2079">IF(AL85=0," ",AVERAGE(AK85/AL85))</f>
        <v xml:space="preserve"> </v>
      </c>
      <c r="AL87" s="90"/>
      <c r="AM87" s="89" t="str">
        <f t="shared" ref="AM87" si="2080">IF(AN85=0," ",AVERAGE(AM85/AN85))</f>
        <v xml:space="preserve"> </v>
      </c>
      <c r="AN87" s="90"/>
      <c r="AO87" s="89" t="str">
        <f t="shared" ref="AO87" si="2081">IF(AP85=0," ",AVERAGE(AO85/AP85))</f>
        <v xml:space="preserve"> </v>
      </c>
      <c r="AP87" s="90"/>
      <c r="AQ87" s="89" t="str">
        <f t="shared" ref="AQ87" si="2082">IF(AR85=0," ",AVERAGE(AQ85/AR85))</f>
        <v xml:space="preserve"> </v>
      </c>
      <c r="AR87" s="90"/>
      <c r="AS87" s="89" t="str">
        <f t="shared" ref="AS87" si="2083">IF(AT85=0," ",AVERAGE(AS85/AT85))</f>
        <v xml:space="preserve"> </v>
      </c>
      <c r="AT87" s="90"/>
      <c r="AU87" s="89" t="str">
        <f t="shared" ref="AU87" si="2084">IF(AV85=0," ",AVERAGE(AU85/AV85))</f>
        <v xml:space="preserve"> </v>
      </c>
      <c r="AV87" s="90"/>
      <c r="AW87" s="89" t="str">
        <f t="shared" ref="AW87" si="2085">IF(AX85=0," ",AVERAGE(AW85/AX85))</f>
        <v xml:space="preserve"> </v>
      </c>
      <c r="AX87" s="90"/>
      <c r="AY87" s="89" t="str">
        <f t="shared" ref="AY87" si="2086">IF(AZ85=0," ",AVERAGE(AY85/AZ85))</f>
        <v xml:space="preserve"> </v>
      </c>
      <c r="AZ87" s="90"/>
      <c r="BA87" s="89" t="str">
        <f t="shared" ref="BA87" si="2087">IF(BB85=0," ",AVERAGE(BA85/BB85))</f>
        <v xml:space="preserve"> </v>
      </c>
      <c r="BB87" s="90"/>
      <c r="BC87" s="89" t="str">
        <f t="shared" ref="BC87" si="2088">IF(BD85=0," ",AVERAGE(BC85/BD85))</f>
        <v xml:space="preserve"> </v>
      </c>
      <c r="BD87" s="90"/>
      <c r="BE87" s="128"/>
      <c r="BF87" s="129"/>
      <c r="BG87" s="89" t="str">
        <f t="shared" ref="BG87" si="2089">IF(BH85=0," ",AVERAGE(BG85/BH85))</f>
        <v xml:space="preserve"> </v>
      </c>
      <c r="BH87" s="90"/>
      <c r="BI87" s="89" t="str">
        <f t="shared" ref="BI87" si="2090">IF(BJ85=0," ",AVERAGE(BI85/BJ85))</f>
        <v xml:space="preserve"> </v>
      </c>
      <c r="BJ87" s="90"/>
      <c r="BK87" s="89" t="str">
        <f t="shared" ref="BK87" si="2091">IF(BL85=0," ",AVERAGE(BK85/BL85))</f>
        <v xml:space="preserve"> </v>
      </c>
      <c r="BL87" s="90"/>
      <c r="BM87" s="89" t="str">
        <f t="shared" ref="BM87" si="2092">IF(BN85=0," ",AVERAGE(BM85/BN85))</f>
        <v xml:space="preserve"> </v>
      </c>
      <c r="BN87" s="90"/>
      <c r="BO87" s="89" t="str">
        <f t="shared" ref="BO87" si="2093">IF(BP85=0," ",AVERAGE(BO85/BP85))</f>
        <v xml:space="preserve"> </v>
      </c>
      <c r="BP87" s="90"/>
      <c r="BQ87" s="89" t="str">
        <f t="shared" ref="BQ87" si="2094">IF(BR85=0," ",AVERAGE(BQ85/BR85))</f>
        <v xml:space="preserve"> </v>
      </c>
      <c r="BR87" s="90"/>
      <c r="BS87" s="89" t="str">
        <f t="shared" ref="BS87" si="2095">IF(BT85=0," ",AVERAGE(BS85/BT85))</f>
        <v xml:space="preserve"> </v>
      </c>
      <c r="BT87" s="90"/>
      <c r="BU87" s="89" t="str">
        <f t="shared" ref="BU87" si="2096">IF(BV85=0," ",AVERAGE(BU85/BV85))</f>
        <v xml:space="preserve"> </v>
      </c>
      <c r="BV87" s="90"/>
      <c r="BW87" s="89" t="str">
        <f t="shared" ref="BW87" si="2097">IF(BX85=0," ",AVERAGE(BW85/BX85))</f>
        <v xml:space="preserve"> </v>
      </c>
      <c r="BX87" s="90"/>
      <c r="BY87" s="80"/>
      <c r="BZ87" s="149"/>
      <c r="CA87" s="150"/>
      <c r="CB87" s="153"/>
      <c r="CC87" s="153"/>
      <c r="CD87" s="153"/>
      <c r="CE87" s="161"/>
      <c r="CF87" s="153"/>
      <c r="CG87" s="161"/>
      <c r="CH87" s="168"/>
      <c r="CI87" s="158"/>
      <c r="CJ87" s="80"/>
      <c r="CK87" s="80"/>
      <c r="CL87" s="80"/>
      <c r="CM87" s="80"/>
      <c r="CN87" s="80"/>
      <c r="CO87" s="80"/>
      <c r="CP87" s="80"/>
      <c r="CQ87" s="80"/>
      <c r="CR87" s="80"/>
      <c r="CS87" s="80"/>
      <c r="CT87" s="80"/>
      <c r="CU87" s="80"/>
      <c r="CV87" s="80"/>
      <c r="CW87" s="80"/>
      <c r="CX87" s="80"/>
      <c r="CY87" s="80"/>
      <c r="CZ87" s="80"/>
      <c r="DA87" s="80"/>
      <c r="DB87" s="80"/>
    </row>
    <row r="88" spans="1:106" ht="13.5" customHeight="1">
      <c r="A88" s="79"/>
      <c r="B88" s="143"/>
      <c r="C88" s="144"/>
      <c r="D88" s="118" t="str">
        <f>IF(B88=0,"",VLOOKUP(B88,Spelers!$I$30:$S$66,10,FALSE))</f>
        <v/>
      </c>
      <c r="E88" s="87"/>
      <c r="F88" s="88"/>
      <c r="G88" s="87"/>
      <c r="H88" s="88"/>
      <c r="I88" s="87"/>
      <c r="J88" s="88"/>
      <c r="K88" s="87"/>
      <c r="L88" s="88"/>
      <c r="M88" s="87"/>
      <c r="N88" s="88"/>
      <c r="O88" s="87"/>
      <c r="P88" s="88"/>
      <c r="Q88" s="87"/>
      <c r="R88" s="88"/>
      <c r="S88" s="87"/>
      <c r="T88" s="88"/>
      <c r="U88" s="87"/>
      <c r="V88" s="88"/>
      <c r="W88" s="87"/>
      <c r="X88" s="88"/>
      <c r="Y88" s="87"/>
      <c r="Z88" s="88"/>
      <c r="AA88" s="87"/>
      <c r="AB88" s="88"/>
      <c r="AC88" s="87"/>
      <c r="AD88" s="88"/>
      <c r="AE88" s="87"/>
      <c r="AF88" s="88"/>
      <c r="AG88" s="87"/>
      <c r="AH88" s="88"/>
      <c r="AI88" s="87"/>
      <c r="AJ88" s="88"/>
      <c r="AK88" s="87"/>
      <c r="AL88" s="88"/>
      <c r="AM88" s="87"/>
      <c r="AN88" s="88"/>
      <c r="AO88" s="87"/>
      <c r="AP88" s="88"/>
      <c r="AQ88" s="87"/>
      <c r="AR88" s="88"/>
      <c r="AS88" s="87"/>
      <c r="AT88" s="88"/>
      <c r="AU88" s="87"/>
      <c r="AV88" s="88"/>
      <c r="AW88" s="87"/>
      <c r="AX88" s="88"/>
      <c r="AY88" s="87"/>
      <c r="AZ88" s="88"/>
      <c r="BA88" s="87"/>
      <c r="BB88" s="88"/>
      <c r="BC88" s="87"/>
      <c r="BD88" s="88"/>
      <c r="BE88" s="87"/>
      <c r="BF88" s="88"/>
      <c r="BG88" s="124"/>
      <c r="BH88" s="125"/>
      <c r="BI88" s="87"/>
      <c r="BJ88" s="88"/>
      <c r="BK88" s="87"/>
      <c r="BL88" s="88"/>
      <c r="BM88" s="87"/>
      <c r="BN88" s="88"/>
      <c r="BO88" s="87"/>
      <c r="BP88" s="88"/>
      <c r="BQ88" s="87"/>
      <c r="BR88" s="88"/>
      <c r="BS88" s="87"/>
      <c r="BT88" s="88"/>
      <c r="BU88" s="87"/>
      <c r="BV88" s="88"/>
      <c r="BW88" s="87"/>
      <c r="BX88" s="88"/>
      <c r="BY88" s="80"/>
      <c r="BZ88" s="149">
        <f t="shared" ref="BZ88" ca="1" si="2098">CI88</f>
        <v>5.0008800000000004</v>
      </c>
      <c r="CA88" s="150">
        <f t="shared" ref="CA88" si="2099">B88</f>
        <v>0</v>
      </c>
      <c r="CB88" s="151">
        <f t="shared" ref="CB88" si="2100">COUNT(E88,G88,I88,K88,M88,O88,Q88,S88,U88,W88,Y88,AA88,AC88,AE88,AG88,AI88,AK88,AM88,AO88,AQ88,AS88,AU88,AW88,AY88,BA88,BC88,BE88,BG88,BI88,BK88,BM88,BO88,BQ88,BS88,BU88,BW88)</f>
        <v>0</v>
      </c>
      <c r="CC88" s="151">
        <f t="shared" ref="CC88" si="2101">SUM(E88,G88,I88,K88,M88,O88,Q88,S88,U88,W88,Y88,AA88,AC88,AE88,AG88,AI88,AK88,AM88,AO88,AQ88,AS88,AU88,AW88,AY88,BA88,BC88,BE88,BG88,BI88,BK88,BM88,BO88,BQ88,BS88,BU88,BW88)</f>
        <v>0</v>
      </c>
      <c r="CD88" s="151">
        <f t="shared" ref="CD88" si="2102">SUM(F88,H88,J88,L88,N88,P88,R88,T88,V88,X88,Z88,AB88,AD88,AF88,AH88,AJ88,AL88,AN88,AP88,AR88,AT88,AV88,AX88,AZ88,BB88,BD88,BF88,BH88,BJ88,BL88,BN88,BP88,BR88,BT88,BV88,BX88)</f>
        <v>0</v>
      </c>
      <c r="CE88" s="159" t="str">
        <f t="shared" ref="CE88" si="2103">IF(CD88=0,"0",AVERAGE(CC88/CD88))</f>
        <v>0</v>
      </c>
      <c r="CF88" s="151">
        <f t="shared" ref="CF88" si="2104">MAX(F90,H90,J90,L90,N90,P90,R90,T90,V90,X90,Z90,AB90,AD90,AF90,AH90,AJ90,AL90,AN90,AP90,AR90,AT90,AV90,AX90,AZ90,BB90,BD90,BF90,BH90,BJ90,BL90,BN90,BP90,BR90,BT90,BV90,BX90)</f>
        <v>0</v>
      </c>
      <c r="CG88" s="159" t="str">
        <f>IF(B88=0,"10",VLOOKUP(B88,Spelers!$I$30:$S$66,7,FALSE))</f>
        <v>10</v>
      </c>
      <c r="CH88" s="166">
        <f t="shared" ref="CH88" ca="1" si="2105">SUM(E89,G89,I89,K89,M89,O89,Q89,S89,U89,W89,Y89,AA89,AC89,AE89,AG89,AI89,AK89,AM89,AO89,AQ89,AS89,AU89,AW89,AY89,BA89,BC89,BE89,BG89,BI89,BK89,BM89,BO89,BQ89,BS89,BU89,BW89)</f>
        <v>0</v>
      </c>
      <c r="CI88" s="158">
        <f t="shared" ref="CI88" ca="1" si="2106">IF(ISNUMBER(CH88),RANK(CH88,$CH$7:$CH$114)+0.00001*ROW())</f>
        <v>5.0008800000000004</v>
      </c>
      <c r="CJ88" s="80"/>
      <c r="CK88" s="80"/>
      <c r="CL88" s="80"/>
      <c r="CM88" s="80"/>
      <c r="CN88" s="80"/>
      <c r="CO88" s="80"/>
      <c r="CP88" s="80"/>
      <c r="CQ88" s="80"/>
      <c r="CR88" s="80"/>
      <c r="CS88" s="80"/>
      <c r="CT88" s="80"/>
      <c r="CU88" s="80"/>
      <c r="CV88" s="80"/>
      <c r="CW88" s="80"/>
      <c r="CX88" s="80"/>
      <c r="CY88" s="80"/>
      <c r="CZ88" s="80"/>
      <c r="DA88" s="80"/>
      <c r="DB88" s="80"/>
    </row>
    <row r="89" spans="1:106" ht="13.5" customHeight="1">
      <c r="A89" s="84">
        <v>28</v>
      </c>
      <c r="B89" s="145"/>
      <c r="C89" s="146"/>
      <c r="D89" s="118"/>
      <c r="E89" s="100" t="str">
        <f ca="1">IF(E88="","",IF(E88&gt;$D88,"FOUT",MATCH(E88,OFFSET(Punten!$A$6,MATCH($D88,Punten!$A$7:$A$112,0),1,1,11),1)-1))</f>
        <v/>
      </c>
      <c r="F89" s="116" t="str">
        <f>IF(E90&lt;$CG$88,"-",IF(E90&gt;$CG$88,"+",IF(E90=$CG$88,"+")))</f>
        <v>-</v>
      </c>
      <c r="G89" s="100" t="str">
        <f ca="1">IF(G88="","",IF(G88&gt;$D88,"FOUT",MATCH(G88,OFFSET(Punten!$A$6,MATCH($D88,Punten!$A$7:$A$112,0),1,1,11),1)-1))</f>
        <v/>
      </c>
      <c r="H89" s="116" t="str">
        <f t="shared" ref="H89" si="2107">IF(G90&lt;$CG$88,"-",IF(G90&gt;$CG$88,"+",IF(G90=$CG$88,"+")))</f>
        <v>-</v>
      </c>
      <c r="I89" s="100" t="str">
        <f ca="1">IF(I88="","",IF(I88&gt;$D88,"FOUT",MATCH(I88,OFFSET(Punten!$A$6,MATCH($D88,Punten!$A$7:$A$112,0),1,1,11),1)-1))</f>
        <v/>
      </c>
      <c r="J89" s="116" t="str">
        <f t="shared" ref="J89" si="2108">IF(I90&lt;$CG$88,"-",IF(I90&gt;$CG$88,"+",IF(I90=$CG$88,"+")))</f>
        <v>-</v>
      </c>
      <c r="K89" s="100" t="str">
        <f ca="1">IF(K88="","",IF(K88&gt;$D88,"FOUT",MATCH(K88,OFFSET(Punten!$A$6,MATCH($D88,Punten!$A$7:$A$112,0),1,1,11),1)-1))</f>
        <v/>
      </c>
      <c r="L89" s="116" t="str">
        <f t="shared" ref="L89" si="2109">IF(K90&lt;$CG$88,"-",IF(K90&gt;$CG$88,"+",IF(K90=$CG$88,"+")))</f>
        <v>-</v>
      </c>
      <c r="M89" s="100" t="str">
        <f ca="1">IF(M88="","",IF(M88&gt;$D88,"FOUT",MATCH(M88,OFFSET(Punten!$A$6,MATCH($D88,Punten!$A$7:$A$112,0),1,1,11),1)-1))</f>
        <v/>
      </c>
      <c r="N89" s="116" t="str">
        <f t="shared" ref="N89" si="2110">IF(M90&lt;$CG$88,"-",IF(M90&gt;$CG$88,"+",IF(M90=$CG$88,"+")))</f>
        <v>-</v>
      </c>
      <c r="O89" s="100" t="str">
        <f ca="1">IF(O88="","",IF(O88&gt;$D88,"FOUT",MATCH(O88,OFFSET(Punten!$A$6,MATCH($D88,Punten!$A$7:$A$112,0),1,1,11),1)-1))</f>
        <v/>
      </c>
      <c r="P89" s="116" t="str">
        <f t="shared" ref="P89" si="2111">IF(O90&lt;$CG$88,"-",IF(O90&gt;$CG$88,"+",IF(O90=$CG$88,"+")))</f>
        <v>-</v>
      </c>
      <c r="Q89" s="100" t="str">
        <f ca="1">IF(Q88="","",IF(Q88&gt;$D88,"FOUT",MATCH(Q88,OFFSET(Punten!$A$6,MATCH($D88,Punten!$A$7:$A$112,0),1,1,11),1)-1))</f>
        <v/>
      </c>
      <c r="R89" s="116" t="str">
        <f t="shared" ref="R89" si="2112">IF(Q90&lt;$CG$88,"-",IF(Q90&gt;$CG$88,"+",IF(Q90=$CG$88,"+")))</f>
        <v>-</v>
      </c>
      <c r="S89" s="100" t="str">
        <f ca="1">IF(S88="","",IF(S88&gt;$D88,"FOUT",MATCH(S88,OFFSET(Punten!$A$6,MATCH($D88,Punten!$A$7:$A$112,0),1,1,11),1)-1))</f>
        <v/>
      </c>
      <c r="T89" s="116" t="str">
        <f t="shared" ref="T89" si="2113">IF(S90&lt;$CG$88,"-",IF(S90&gt;$CG$88,"+",IF(S90=$CG$88,"+")))</f>
        <v>-</v>
      </c>
      <c r="U89" s="100" t="str">
        <f ca="1">IF(U88="","",IF(U88&gt;$D88,"FOUT",MATCH(U88,OFFSET(Punten!$A$6,MATCH($D88,Punten!$A$7:$A$112,0),1,1,11),1)-1))</f>
        <v/>
      </c>
      <c r="V89" s="116" t="str">
        <f t="shared" ref="V89" si="2114">IF(U90&lt;$CG$88,"-",IF(U90&gt;$CG$88,"+",IF(U90=$CG$88,"+")))</f>
        <v>-</v>
      </c>
      <c r="W89" s="100" t="str">
        <f ca="1">IF(W88="","",IF(W88&gt;$D88,"FOUT",MATCH(W88,OFFSET(Punten!$A$6,MATCH($D88,Punten!$A$7:$A$112,0),1,1,11),1)-1))</f>
        <v/>
      </c>
      <c r="X89" s="116" t="str">
        <f t="shared" ref="X89" si="2115">IF(W90&lt;$CG$88,"-",IF(W90&gt;$CG$88,"+",IF(W90=$CG$88,"+")))</f>
        <v>-</v>
      </c>
      <c r="Y89" s="100" t="str">
        <f ca="1">IF(Y88="","",IF(Y88&gt;$D88,"FOUT",MATCH(Y88,OFFSET(Punten!$A$6,MATCH($D88,Punten!$A$7:$A$112,0),1,1,11),1)-1))</f>
        <v/>
      </c>
      <c r="Z89" s="116" t="str">
        <f t="shared" ref="Z89" si="2116">IF(Y90&lt;$CG$88,"-",IF(Y90&gt;$CG$88,"+",IF(Y90=$CG$88,"+")))</f>
        <v>-</v>
      </c>
      <c r="AA89" s="100" t="str">
        <f ca="1">IF(AA88="","",IF(AA88&gt;$D88,"FOUT",MATCH(AA88,OFFSET(Punten!$A$6,MATCH($D88,Punten!$A$7:$A$112,0),1,1,11),1)-1))</f>
        <v/>
      </c>
      <c r="AB89" s="116" t="str">
        <f t="shared" ref="AB89" si="2117">IF(AA90&lt;$CG$88,"-",IF(AA90&gt;$CG$88,"+",IF(AA90=$CG$88,"+")))</f>
        <v>-</v>
      </c>
      <c r="AC89" s="100" t="str">
        <f ca="1">IF(AC88="","",IF(AC88&gt;$D88,"FOUT",MATCH(AC88,OFFSET(Punten!$A$6,MATCH($D88,Punten!$A$7:$A$112,0),1,1,11),1)-1))</f>
        <v/>
      </c>
      <c r="AD89" s="116" t="str">
        <f t="shared" ref="AD89" si="2118">IF(AC90&lt;$CG$88,"-",IF(AC90&gt;$CG$88,"+",IF(AC90=$CG$88,"+")))</f>
        <v>-</v>
      </c>
      <c r="AE89" s="100" t="str">
        <f ca="1">IF(AE88="","",IF(AE88&gt;$D88,"FOUT",MATCH(AE88,OFFSET(Punten!$A$6,MATCH($D88,Punten!$A$7:$A$112,0),1,1,11),1)-1))</f>
        <v/>
      </c>
      <c r="AF89" s="116" t="str">
        <f t="shared" ref="AF89" si="2119">IF(AE90&lt;$CG$88,"-",IF(AE90&gt;$CG$88,"+",IF(AE90=$CG$88,"+")))</f>
        <v>-</v>
      </c>
      <c r="AG89" s="100" t="str">
        <f ca="1">IF(AG88="","",IF(AG88&gt;$D88,"FOUT",MATCH(AG88,OFFSET(Punten!$A$6,MATCH($D88,Punten!$A$7:$A$112,0),1,1,11),1)-1))</f>
        <v/>
      </c>
      <c r="AH89" s="116" t="str">
        <f t="shared" ref="AH89" si="2120">IF(AG90&lt;$CG$88,"-",IF(AG90&gt;$CG$88,"+",IF(AG90=$CG$88,"+")))</f>
        <v>-</v>
      </c>
      <c r="AI89" s="100" t="str">
        <f ca="1">IF(AI88="","",IF(AI88&gt;$D88,"FOUT",MATCH(AI88,OFFSET(Punten!$A$6,MATCH($D88,Punten!$A$7:$A$112,0),1,1,11),1)-1))</f>
        <v/>
      </c>
      <c r="AJ89" s="116" t="str">
        <f t="shared" ref="AJ89" si="2121">IF(AI90&lt;$CG$88,"-",IF(AI90&gt;$CG$88,"+",IF(AI90=$CG$88,"+")))</f>
        <v>-</v>
      </c>
      <c r="AK89" s="100" t="str">
        <f ca="1">IF(AK88="","",IF(AK88&gt;$D88,"FOUT",MATCH(AK88,OFFSET(Punten!$A$6,MATCH($D88,Punten!$A$7:$A$112,0),1,1,11),1)-1))</f>
        <v/>
      </c>
      <c r="AL89" s="116" t="str">
        <f t="shared" ref="AL89" si="2122">IF(AK90&lt;$CG$88,"-",IF(AK90&gt;$CG$88,"+",IF(AK90=$CG$88,"+")))</f>
        <v>-</v>
      </c>
      <c r="AM89" s="100" t="str">
        <f ca="1">IF(AM88="","",IF(AM88&gt;$D88,"FOUT",MATCH(AM88,OFFSET(Punten!$A$6,MATCH($D88,Punten!$A$7:$A$112,0),1,1,11),1)-1))</f>
        <v/>
      </c>
      <c r="AN89" s="116" t="str">
        <f t="shared" ref="AN89" si="2123">IF(AM90&lt;$CG$88,"-",IF(AM90&gt;$CG$88,"+",IF(AM90=$CG$88,"+")))</f>
        <v>-</v>
      </c>
      <c r="AO89" s="100" t="str">
        <f ca="1">IF(AO88="","",IF(AO88&gt;$D88,"FOUT",MATCH(AO88,OFFSET(Punten!$A$6,MATCH($D88,Punten!$A$7:$A$112,0),1,1,11),1)-1))</f>
        <v/>
      </c>
      <c r="AP89" s="116" t="str">
        <f t="shared" ref="AP89" si="2124">IF(AO90&lt;$CG$88,"-",IF(AO90&gt;$CG$88,"+",IF(AO90=$CG$88,"+")))</f>
        <v>-</v>
      </c>
      <c r="AQ89" s="100" t="str">
        <f ca="1">IF(AQ88="","",IF(AQ88&gt;$D88,"FOUT",MATCH(AQ88,OFFSET(Punten!$A$6,MATCH($D88,Punten!$A$7:$A$112,0),1,1,11),1)-1))</f>
        <v/>
      </c>
      <c r="AR89" s="116" t="str">
        <f t="shared" ref="AR89" si="2125">IF(AQ90&lt;$CG$88,"-",IF(AQ90&gt;$CG$88,"+",IF(AQ90=$CG$88,"+")))</f>
        <v>-</v>
      </c>
      <c r="AS89" s="100" t="str">
        <f ca="1">IF(AS88="","",IF(AS88&gt;$D88,"FOUT",MATCH(AS88,OFFSET(Punten!$A$6,MATCH($D88,Punten!$A$7:$A$112,0),1,1,11),1)-1))</f>
        <v/>
      </c>
      <c r="AT89" s="116" t="str">
        <f t="shared" ref="AT89" si="2126">IF(AS90&lt;$CG$88,"-",IF(AS90&gt;$CG$88,"+",IF(AS90=$CG$88,"+")))</f>
        <v>-</v>
      </c>
      <c r="AU89" s="100" t="str">
        <f ca="1">IF(AU88="","",IF(AU88&gt;$D88,"FOUT",MATCH(AU88,OFFSET(Punten!$A$6,MATCH($D88,Punten!$A$7:$A$112,0),1,1,11),1)-1))</f>
        <v/>
      </c>
      <c r="AV89" s="116" t="str">
        <f t="shared" ref="AV89" si="2127">IF(AU90&lt;$CG$88,"-",IF(AU90&gt;$CG$88,"+",IF(AU90=$CG$88,"+")))</f>
        <v>-</v>
      </c>
      <c r="AW89" s="100" t="str">
        <f ca="1">IF(AW88="","",IF(AW88&gt;$D88,"FOUT",MATCH(AW88,OFFSET(Punten!$A$6,MATCH($D88,Punten!$A$7:$A$112,0),1,1,11),1)-1))</f>
        <v/>
      </c>
      <c r="AX89" s="116" t="str">
        <f t="shared" ref="AX89" si="2128">IF(AW90&lt;$CG$88,"-",IF(AW90&gt;$CG$88,"+",IF(AW90=$CG$88,"+")))</f>
        <v>-</v>
      </c>
      <c r="AY89" s="100" t="str">
        <f ca="1">IF(AY88="","",IF(AY88&gt;$D88,"FOUT",MATCH(AY88,OFFSET(Punten!$A$6,MATCH($D88,Punten!$A$7:$A$112,0),1,1,11),1)-1))</f>
        <v/>
      </c>
      <c r="AZ89" s="116" t="str">
        <f t="shared" ref="AZ89" si="2129">IF(AY90&lt;$CG$88,"-",IF(AY90&gt;$CG$88,"+",IF(AY90=$CG$88,"+")))</f>
        <v>-</v>
      </c>
      <c r="BA89" s="100" t="str">
        <f ca="1">IF(BA88="","",IF(BA88&gt;$D88,"FOUT",MATCH(BA88,OFFSET(Punten!$A$6,MATCH($D88,Punten!$A$7:$A$112,0),1,1,11),1)-1))</f>
        <v/>
      </c>
      <c r="BB89" s="116" t="str">
        <f t="shared" ref="BB89" si="2130">IF(BA90&lt;$CG$88,"-",IF(BA90&gt;$CG$88,"+",IF(BA90=$CG$88,"+")))</f>
        <v>-</v>
      </c>
      <c r="BC89" s="100" t="str">
        <f ca="1">IF(BC88="","",IF(BC88&gt;$D88,"FOUT",MATCH(BC88,OFFSET(Punten!$A$6,MATCH($D88,Punten!$A$7:$A$112,0),1,1,11),1)-1))</f>
        <v/>
      </c>
      <c r="BD89" s="116" t="str">
        <f t="shared" ref="BD89" si="2131">IF(BC90&lt;$CG$88,"-",IF(BC90&gt;$CG$88,"+",IF(BC90=$CG$88,"+")))</f>
        <v>-</v>
      </c>
      <c r="BE89" s="100" t="str">
        <f ca="1">IF(BE88="","",IF(BE88&gt;$D88,"FOUT",MATCH(BE88,OFFSET(Punten!$A$6,MATCH($D88,Punten!$A$7:$A$112,0),1,1,11),1)-1))</f>
        <v/>
      </c>
      <c r="BF89" s="116" t="str">
        <f t="shared" ref="BF89" si="2132">IF(BE90&lt;$CG$88,"-",IF(BE90&gt;$CG$88,"+",IF(BE90=$CG$88,"+")))</f>
        <v>-</v>
      </c>
      <c r="BG89" s="126"/>
      <c r="BH89" s="127"/>
      <c r="BI89" s="100" t="str">
        <f ca="1">IF(BI88="","",IF(BI88&gt;$D88,"FOUT",MATCH(BI88,OFFSET(Punten!$A$6,MATCH($D88,Punten!$A$7:$A$112,0),1,1,11),1)-1))</f>
        <v/>
      </c>
      <c r="BJ89" s="116" t="str">
        <f t="shared" ref="BJ89" si="2133">IF(BI90&lt;$CG$88,"-",IF(BI90&gt;$CG$88,"+",IF(BI90=$CG$88,"+")))</f>
        <v>-</v>
      </c>
      <c r="BK89" s="100" t="str">
        <f ca="1">IF(BK88="","",IF(BK88&gt;$D88,"FOUT",MATCH(BK88,OFFSET(Punten!$A$6,MATCH($D88,Punten!$A$7:$A$112,0),1,1,11),1)-1))</f>
        <v/>
      </c>
      <c r="BL89" s="116" t="str">
        <f t="shared" ref="BL89" si="2134">IF(BK90&lt;$CG$88,"-",IF(BK90&gt;$CG$88,"+",IF(BK90=$CG$88,"+")))</f>
        <v>-</v>
      </c>
      <c r="BM89" s="100" t="str">
        <f ca="1">IF(BM88="","",IF(BM88&gt;$D88,"FOUT",MATCH(BM88,OFFSET(Punten!$A$6,MATCH($D88,Punten!$A$7:$A$112,0),1,1,11),1)-1))</f>
        <v/>
      </c>
      <c r="BN89" s="116" t="str">
        <f t="shared" ref="BN89" si="2135">IF(BM90&lt;$CG$88,"-",IF(BM90&gt;$CG$88,"+",IF(BM90=$CG$88,"+")))</f>
        <v>-</v>
      </c>
      <c r="BO89" s="100" t="str">
        <f ca="1">IF(BO88="","",IF(BO88&gt;$D88,"FOUT",MATCH(BO88,OFFSET(Punten!$A$6,MATCH($D88,Punten!$A$7:$A$112,0),1,1,11),1)-1))</f>
        <v/>
      </c>
      <c r="BP89" s="116" t="str">
        <f t="shared" ref="BP89" si="2136">IF(BO90&lt;$CG$88,"-",IF(BO90&gt;$CG$88,"+",IF(BO90=$CG$88,"+")))</f>
        <v>-</v>
      </c>
      <c r="BQ89" s="100" t="str">
        <f ca="1">IF(BQ88="","",IF(BQ88&gt;$D88,"FOUT",MATCH(BQ88,OFFSET(Punten!$A$6,MATCH($D88,Punten!$A$7:$A$112,0),1,1,11),1)-1))</f>
        <v/>
      </c>
      <c r="BR89" s="116" t="str">
        <f t="shared" ref="BR89" si="2137">IF(BQ90&lt;$CG$88,"-",IF(BQ90&gt;$CG$88,"+",IF(BQ90=$CG$88,"+")))</f>
        <v>-</v>
      </c>
      <c r="BS89" s="100" t="str">
        <f ca="1">IF(BS88="","",IF(BS88&gt;$D88,"FOUT",MATCH(BS88,OFFSET(Punten!$A$6,MATCH($D88,Punten!$A$7:$A$112,0),1,1,11),1)-1))</f>
        <v/>
      </c>
      <c r="BT89" s="116" t="str">
        <f t="shared" ref="BT89" si="2138">IF(BS90&lt;$CG$88,"-",IF(BS90&gt;$CG$88,"+",IF(BS90=$CG$88,"+")))</f>
        <v>-</v>
      </c>
      <c r="BU89" s="100" t="str">
        <f ca="1">IF(BU88="","",IF(BU88&gt;$D88,"FOUT",MATCH(BU88,OFFSET(Punten!$A$6,MATCH($D88,Punten!$A$7:$A$112,0),1,1,11),1)-1))</f>
        <v/>
      </c>
      <c r="BV89" s="116" t="str">
        <f t="shared" ref="BV89" si="2139">IF(BU90&lt;$CG$88,"-",IF(BU90&gt;$CG$88,"+",IF(BU90=$CG$88,"+")))</f>
        <v>-</v>
      </c>
      <c r="BW89" s="100" t="str">
        <f ca="1">IF(BW88="","",IF(BW88&gt;$D88,"FOUT",MATCH(BW88,OFFSET(Punten!$A$6,MATCH($D88,Punten!$A$7:$A$112,0),1,1,11),1)-1))</f>
        <v/>
      </c>
      <c r="BX89" s="116" t="str">
        <f t="shared" ref="BX89" si="2140">IF(BW90&lt;$CG$88,"-",IF(BW90&gt;$CG$88,"+",IF(BW90=$CG$88,"+")))</f>
        <v>-</v>
      </c>
      <c r="BY89" s="80"/>
      <c r="BZ89" s="149"/>
      <c r="CA89" s="150"/>
      <c r="CB89" s="152"/>
      <c r="CC89" s="152"/>
      <c r="CD89" s="152"/>
      <c r="CE89" s="160"/>
      <c r="CF89" s="152"/>
      <c r="CG89" s="160"/>
      <c r="CH89" s="167"/>
      <c r="CI89" s="158"/>
      <c r="CJ89" s="80"/>
      <c r="CK89" s="80"/>
      <c r="CL89" s="80"/>
      <c r="CM89" s="80"/>
      <c r="CN89" s="80"/>
      <c r="CO89" s="80"/>
      <c r="CP89" s="80"/>
      <c r="CQ89" s="80"/>
      <c r="CR89" s="80"/>
      <c r="CS89" s="80"/>
      <c r="CT89" s="80"/>
      <c r="CU89" s="80"/>
      <c r="CV89" s="80"/>
      <c r="CW89" s="80"/>
      <c r="CX89" s="80"/>
      <c r="CY89" s="80"/>
      <c r="CZ89" s="80"/>
      <c r="DA89" s="80"/>
      <c r="DB89" s="80"/>
    </row>
    <row r="90" spans="1:106" ht="13.5" customHeight="1">
      <c r="A90" s="79"/>
      <c r="B90" s="147"/>
      <c r="C90" s="148"/>
      <c r="D90" s="93" t="str">
        <f>IF(B88=0," ",VLOOKUP(B88,Spelers!$I$30:$S$66,7,FALSE))</f>
        <v xml:space="preserve"> </v>
      </c>
      <c r="E90" s="89" t="str">
        <f t="shared" ref="E90" si="2141">IF(F88=0," ",AVERAGE(E88/F88))</f>
        <v xml:space="preserve"> </v>
      </c>
      <c r="F90" s="90"/>
      <c r="G90" s="89" t="str">
        <f t="shared" ref="G90" si="2142">IF(H88=0," ",AVERAGE(G88/H88))</f>
        <v xml:space="preserve"> </v>
      </c>
      <c r="H90" s="90"/>
      <c r="I90" s="89" t="str">
        <f t="shared" ref="I90" si="2143">IF(J88=0," ",AVERAGE(I88/J88))</f>
        <v xml:space="preserve"> </v>
      </c>
      <c r="J90" s="90"/>
      <c r="K90" s="89" t="str">
        <f t="shared" ref="K90" si="2144">IF(L88=0," ",AVERAGE(K88/L88))</f>
        <v xml:space="preserve"> </v>
      </c>
      <c r="L90" s="90"/>
      <c r="M90" s="89" t="str">
        <f t="shared" ref="M90" si="2145">IF(N88=0," ",AVERAGE(M88/N88))</f>
        <v xml:space="preserve"> </v>
      </c>
      <c r="N90" s="90"/>
      <c r="O90" s="89" t="str">
        <f t="shared" ref="O90" si="2146">IF(P88=0," ",AVERAGE(O88/P88))</f>
        <v xml:space="preserve"> </v>
      </c>
      <c r="P90" s="90"/>
      <c r="Q90" s="89" t="str">
        <f t="shared" ref="Q90" si="2147">IF(R88=0," ",AVERAGE(Q88/R88))</f>
        <v xml:space="preserve"> </v>
      </c>
      <c r="R90" s="90"/>
      <c r="S90" s="89" t="str">
        <f t="shared" ref="S90" si="2148">IF(T88=0," ",AVERAGE(S88/T88))</f>
        <v xml:space="preserve"> </v>
      </c>
      <c r="T90" s="90"/>
      <c r="U90" s="89" t="str">
        <f t="shared" ref="U90" si="2149">IF(V88=0," ",AVERAGE(U88/V88))</f>
        <v xml:space="preserve"> </v>
      </c>
      <c r="V90" s="90"/>
      <c r="W90" s="89" t="str">
        <f t="shared" ref="W90" si="2150">IF(X88=0," ",AVERAGE(W88/X88))</f>
        <v xml:space="preserve"> </v>
      </c>
      <c r="X90" s="90"/>
      <c r="Y90" s="89" t="str">
        <f t="shared" ref="Y90" si="2151">IF(Z88=0," ",AVERAGE(Y88/Z88))</f>
        <v xml:space="preserve"> </v>
      </c>
      <c r="Z90" s="90"/>
      <c r="AA90" s="89" t="str">
        <f t="shared" ref="AA90" si="2152">IF(AB88=0," ",AVERAGE(AA88/AB88))</f>
        <v xml:space="preserve"> </v>
      </c>
      <c r="AB90" s="90"/>
      <c r="AC90" s="89" t="str">
        <f t="shared" ref="AC90" si="2153">IF(AD88=0," ",AVERAGE(AC88/AD88))</f>
        <v xml:space="preserve"> </v>
      </c>
      <c r="AD90" s="90"/>
      <c r="AE90" s="89" t="str">
        <f t="shared" ref="AE90" si="2154">IF(AF88=0," ",AVERAGE(AE88/AF88))</f>
        <v xml:space="preserve"> </v>
      </c>
      <c r="AF90" s="90"/>
      <c r="AG90" s="89" t="str">
        <f t="shared" ref="AG90" si="2155">IF(AH88=0," ",AVERAGE(AG88/AH88))</f>
        <v xml:space="preserve"> </v>
      </c>
      <c r="AH90" s="90"/>
      <c r="AI90" s="89" t="str">
        <f t="shared" ref="AI90" si="2156">IF(AJ88=0," ",AVERAGE(AI88/AJ88))</f>
        <v xml:space="preserve"> </v>
      </c>
      <c r="AJ90" s="90"/>
      <c r="AK90" s="89" t="str">
        <f t="shared" ref="AK90" si="2157">IF(AL88=0," ",AVERAGE(AK88/AL88))</f>
        <v xml:space="preserve"> </v>
      </c>
      <c r="AL90" s="90"/>
      <c r="AM90" s="89" t="str">
        <f t="shared" ref="AM90" si="2158">IF(AN88=0," ",AVERAGE(AM88/AN88))</f>
        <v xml:space="preserve"> </v>
      </c>
      <c r="AN90" s="90"/>
      <c r="AO90" s="89" t="str">
        <f t="shared" ref="AO90" si="2159">IF(AP88=0," ",AVERAGE(AO88/AP88))</f>
        <v xml:space="preserve"> </v>
      </c>
      <c r="AP90" s="90"/>
      <c r="AQ90" s="89" t="str">
        <f t="shared" ref="AQ90" si="2160">IF(AR88=0," ",AVERAGE(AQ88/AR88))</f>
        <v xml:space="preserve"> </v>
      </c>
      <c r="AR90" s="90"/>
      <c r="AS90" s="89" t="str">
        <f t="shared" ref="AS90" si="2161">IF(AT88=0," ",AVERAGE(AS88/AT88))</f>
        <v xml:space="preserve"> </v>
      </c>
      <c r="AT90" s="90"/>
      <c r="AU90" s="89" t="str">
        <f t="shared" ref="AU90" si="2162">IF(AV88=0," ",AVERAGE(AU88/AV88))</f>
        <v xml:space="preserve"> </v>
      </c>
      <c r="AV90" s="90"/>
      <c r="AW90" s="89" t="str">
        <f t="shared" ref="AW90" si="2163">IF(AX88=0," ",AVERAGE(AW88/AX88))</f>
        <v xml:space="preserve"> </v>
      </c>
      <c r="AX90" s="90"/>
      <c r="AY90" s="89" t="str">
        <f t="shared" ref="AY90" si="2164">IF(AZ88=0," ",AVERAGE(AY88/AZ88))</f>
        <v xml:space="preserve"> </v>
      </c>
      <c r="AZ90" s="90"/>
      <c r="BA90" s="89" t="str">
        <f t="shared" ref="BA90" si="2165">IF(BB88=0," ",AVERAGE(BA88/BB88))</f>
        <v xml:space="preserve"> </v>
      </c>
      <c r="BB90" s="90"/>
      <c r="BC90" s="89" t="str">
        <f t="shared" ref="BC90" si="2166">IF(BD88=0," ",AVERAGE(BC88/BD88))</f>
        <v xml:space="preserve"> </v>
      </c>
      <c r="BD90" s="90"/>
      <c r="BE90" s="89" t="str">
        <f t="shared" ref="BE90" si="2167">IF(BF88=0," ",AVERAGE(BE88/BF88))</f>
        <v xml:space="preserve"> </v>
      </c>
      <c r="BF90" s="90"/>
      <c r="BG90" s="128"/>
      <c r="BH90" s="129"/>
      <c r="BI90" s="89" t="str">
        <f t="shared" ref="BI90" si="2168">IF(BJ88=0," ",AVERAGE(BI88/BJ88))</f>
        <v xml:space="preserve"> </v>
      </c>
      <c r="BJ90" s="90"/>
      <c r="BK90" s="89" t="str">
        <f t="shared" ref="BK90" si="2169">IF(BL88=0," ",AVERAGE(BK88/BL88))</f>
        <v xml:space="preserve"> </v>
      </c>
      <c r="BL90" s="90"/>
      <c r="BM90" s="89" t="str">
        <f t="shared" ref="BM90" si="2170">IF(BN88=0," ",AVERAGE(BM88/BN88))</f>
        <v xml:space="preserve"> </v>
      </c>
      <c r="BN90" s="90"/>
      <c r="BO90" s="89" t="str">
        <f t="shared" ref="BO90" si="2171">IF(BP88=0," ",AVERAGE(BO88/BP88))</f>
        <v xml:space="preserve"> </v>
      </c>
      <c r="BP90" s="90"/>
      <c r="BQ90" s="89" t="str">
        <f t="shared" ref="BQ90" si="2172">IF(BR88=0," ",AVERAGE(BQ88/BR88))</f>
        <v xml:space="preserve"> </v>
      </c>
      <c r="BR90" s="90"/>
      <c r="BS90" s="89" t="str">
        <f t="shared" ref="BS90" si="2173">IF(BT88=0," ",AVERAGE(BS88/BT88))</f>
        <v xml:space="preserve"> </v>
      </c>
      <c r="BT90" s="90"/>
      <c r="BU90" s="89" t="str">
        <f t="shared" ref="BU90" si="2174">IF(BV88=0," ",AVERAGE(BU88/BV88))</f>
        <v xml:space="preserve"> </v>
      </c>
      <c r="BV90" s="90"/>
      <c r="BW90" s="89" t="str">
        <f t="shared" ref="BW90" si="2175">IF(BX88=0," ",AVERAGE(BW88/BX88))</f>
        <v xml:space="preserve"> </v>
      </c>
      <c r="BX90" s="90"/>
      <c r="BY90" s="80"/>
      <c r="BZ90" s="149"/>
      <c r="CA90" s="150"/>
      <c r="CB90" s="153"/>
      <c r="CC90" s="153"/>
      <c r="CD90" s="153"/>
      <c r="CE90" s="161"/>
      <c r="CF90" s="153"/>
      <c r="CG90" s="161"/>
      <c r="CH90" s="168"/>
      <c r="CI90" s="158"/>
      <c r="CJ90" s="80"/>
      <c r="CK90" s="80"/>
      <c r="CL90" s="80"/>
      <c r="CM90" s="80"/>
      <c r="CN90" s="80"/>
      <c r="CO90" s="80"/>
      <c r="CP90" s="80"/>
      <c r="CQ90" s="80"/>
      <c r="CR90" s="80"/>
      <c r="CS90" s="80"/>
      <c r="CT90" s="80"/>
      <c r="CU90" s="80"/>
      <c r="CV90" s="80"/>
      <c r="CW90" s="80"/>
      <c r="CX90" s="80"/>
      <c r="CY90" s="80"/>
      <c r="CZ90" s="80"/>
      <c r="DA90" s="80"/>
      <c r="DB90" s="80"/>
    </row>
    <row r="91" spans="1:106" ht="13.5" customHeight="1">
      <c r="A91" s="79"/>
      <c r="B91" s="143"/>
      <c r="C91" s="144"/>
      <c r="D91" s="118" t="str">
        <f>IF(B91=0,"",VLOOKUP(B91,Spelers!$I$30:$S$66,10,FALSE))</f>
        <v/>
      </c>
      <c r="E91" s="87"/>
      <c r="F91" s="88"/>
      <c r="G91" s="87"/>
      <c r="H91" s="88"/>
      <c r="I91" s="87"/>
      <c r="J91" s="88"/>
      <c r="K91" s="87"/>
      <c r="L91" s="88"/>
      <c r="M91" s="87"/>
      <c r="N91" s="88"/>
      <c r="O91" s="87"/>
      <c r="P91" s="88"/>
      <c r="Q91" s="87"/>
      <c r="R91" s="88"/>
      <c r="S91" s="87"/>
      <c r="T91" s="88"/>
      <c r="U91" s="87"/>
      <c r="V91" s="88"/>
      <c r="W91" s="87"/>
      <c r="X91" s="88"/>
      <c r="Y91" s="87"/>
      <c r="Z91" s="88"/>
      <c r="AA91" s="87"/>
      <c r="AB91" s="88"/>
      <c r="AC91" s="87"/>
      <c r="AD91" s="88"/>
      <c r="AE91" s="87"/>
      <c r="AF91" s="88"/>
      <c r="AG91" s="87"/>
      <c r="AH91" s="88"/>
      <c r="AI91" s="87"/>
      <c r="AJ91" s="88"/>
      <c r="AK91" s="87"/>
      <c r="AL91" s="88"/>
      <c r="AM91" s="87"/>
      <c r="AN91" s="88"/>
      <c r="AO91" s="87"/>
      <c r="AP91" s="88"/>
      <c r="AQ91" s="87"/>
      <c r="AR91" s="88"/>
      <c r="AS91" s="87"/>
      <c r="AT91" s="88"/>
      <c r="AU91" s="87"/>
      <c r="AV91" s="88"/>
      <c r="AW91" s="87"/>
      <c r="AX91" s="88"/>
      <c r="AY91" s="87"/>
      <c r="AZ91" s="88"/>
      <c r="BA91" s="87"/>
      <c r="BB91" s="88"/>
      <c r="BC91" s="87"/>
      <c r="BD91" s="88"/>
      <c r="BE91" s="87"/>
      <c r="BF91" s="88"/>
      <c r="BG91" s="87"/>
      <c r="BH91" s="88"/>
      <c r="BI91" s="124"/>
      <c r="BJ91" s="125"/>
      <c r="BK91" s="87"/>
      <c r="BL91" s="88"/>
      <c r="BM91" s="87"/>
      <c r="BN91" s="88"/>
      <c r="BO91" s="87"/>
      <c r="BP91" s="88"/>
      <c r="BQ91" s="87"/>
      <c r="BR91" s="88"/>
      <c r="BS91" s="87"/>
      <c r="BT91" s="88"/>
      <c r="BU91" s="87"/>
      <c r="BV91" s="88"/>
      <c r="BW91" s="87"/>
      <c r="BX91" s="88"/>
      <c r="BY91" s="80"/>
      <c r="BZ91" s="149">
        <f t="shared" ref="BZ91" ca="1" si="2176">CI91</f>
        <v>5.0009100000000002</v>
      </c>
      <c r="CA91" s="150">
        <f t="shared" ref="CA91" si="2177">B91</f>
        <v>0</v>
      </c>
      <c r="CB91" s="151">
        <f t="shared" ref="CB91" si="2178">COUNT(E91,G91,I91,K91,M91,O91,Q91,S91,U91,W91,Y91,AA91,AC91,AE91,AG91,AI91,AK91,AM91,AO91,AQ91,AS91,AU91,AW91,AY91,BA91,BC91,BE91,BG91,BI91,BK91,BM91,BO91,BQ91,BS91,BU91,BW91)</f>
        <v>0</v>
      </c>
      <c r="CC91" s="151">
        <f t="shared" ref="CC91" si="2179">SUM(E91,G91,I91,K91,M91,O91,Q91,S91,U91,W91,Y91,AA91,AC91,AE91,AG91,AI91,AK91,AM91,AO91,AQ91,AS91,AU91,AW91,AY91,BA91,BC91,BE91,BG91,BI91,BK91,BM91,BO91,BQ91,BS91,BU91,BW91)</f>
        <v>0</v>
      </c>
      <c r="CD91" s="151">
        <f t="shared" ref="CD91" si="2180">SUM(F91,H91,J91,L91,N91,P91,R91,T91,V91,X91,Z91,AB91,AD91,AF91,AH91,AJ91,AL91,AN91,AP91,AR91,AT91,AV91,AX91,AZ91,BB91,BD91,BF91,BH91,BJ91,BL91,BN91,BP91,BR91,BT91,BV91,BX91)</f>
        <v>0</v>
      </c>
      <c r="CE91" s="159" t="str">
        <f t="shared" ref="CE91" si="2181">IF(CD91=0,"0",AVERAGE(CC91/CD91))</f>
        <v>0</v>
      </c>
      <c r="CF91" s="151">
        <f t="shared" ref="CF91" si="2182">MAX(F93,H93,J93,L93,N93,P93,R93,T93,V93,X93,Z93,AB93,AD93,AF93,AH93,AJ93,AL93,AN93,AP93,AR93,AT93,AV93,AX93,AZ93,BB93,BD93,BF93,BH93,BJ93,BL93,BN93,BP93,BR93,BT93,BV93,BX93)</f>
        <v>0</v>
      </c>
      <c r="CG91" s="159" t="str">
        <f>IF(B91=0,"10",VLOOKUP(B91,Spelers!$I$30:$S$66,7,FALSE))</f>
        <v>10</v>
      </c>
      <c r="CH91" s="166">
        <f t="shared" ref="CH91" ca="1" si="2183">SUM(E92,G92,I92,K92,M92,O92,Q92,S92,U92,W92,Y92,AA92,AC92,AE92,AG92,AI92,AK92,AM92,AO92,AQ92,AS92,AU92,AW92,AY92,BA92,BC92,BE92,BG92,BI92,BK92,BM92,BO92,BQ92,BS92,BU92,BW92)</f>
        <v>0</v>
      </c>
      <c r="CI91" s="158">
        <f t="shared" ref="CI91" ca="1" si="2184">IF(ISNUMBER(CH91),RANK(CH91,$CH$7:$CH$114)+0.00001*ROW())</f>
        <v>5.0009100000000002</v>
      </c>
      <c r="CJ91" s="80"/>
      <c r="CK91" s="80"/>
      <c r="CL91" s="80"/>
      <c r="CM91" s="80"/>
      <c r="CN91" s="80"/>
      <c r="CO91" s="80"/>
      <c r="CP91" s="80"/>
      <c r="CQ91" s="80"/>
      <c r="CR91" s="80"/>
      <c r="CS91" s="80"/>
      <c r="CT91" s="80"/>
      <c r="CU91" s="80"/>
      <c r="CV91" s="80"/>
      <c r="CW91" s="80"/>
      <c r="CX91" s="80"/>
      <c r="CY91" s="80"/>
      <c r="CZ91" s="80"/>
      <c r="DA91" s="80"/>
      <c r="DB91" s="80"/>
    </row>
    <row r="92" spans="1:106" ht="13.5" customHeight="1">
      <c r="A92" s="84">
        <v>29</v>
      </c>
      <c r="B92" s="145"/>
      <c r="C92" s="146"/>
      <c r="D92" s="118"/>
      <c r="E92" s="100" t="str">
        <f ca="1">IF(E91="","",IF(E91&gt;$D91,"FOUT",MATCH(E91,OFFSET(Punten!$A$6,MATCH($D91,Punten!$A$7:$A$112,0),1,1,11),1)-1))</f>
        <v/>
      </c>
      <c r="F92" s="116" t="str">
        <f>IF(E93&lt;$CG$91,"-",IF(E93&gt;$CG$91,"+",IF(E93=$CG$91,"+")))</f>
        <v>-</v>
      </c>
      <c r="G92" s="100" t="str">
        <f ca="1">IF(G91="","",IF(G91&gt;$D91,"FOUT",MATCH(G91,OFFSET(Punten!$A$6,MATCH($D91,Punten!$A$7:$A$112,0),1,1,11),1)-1))</f>
        <v/>
      </c>
      <c r="H92" s="116" t="str">
        <f t="shared" ref="H92" si="2185">IF(G93&lt;$CG$91,"-",IF(G93&gt;$CG$91,"+",IF(G93=$CG$91,"+")))</f>
        <v>-</v>
      </c>
      <c r="I92" s="100" t="str">
        <f ca="1">IF(I91="","",IF(I91&gt;$D91,"FOUT",MATCH(I91,OFFSET(Punten!$A$6,MATCH($D91,Punten!$A$7:$A$112,0),1,1,11),1)-1))</f>
        <v/>
      </c>
      <c r="J92" s="116" t="str">
        <f t="shared" ref="J92" si="2186">IF(I93&lt;$CG$91,"-",IF(I93&gt;$CG$91,"+",IF(I93=$CG$91,"+")))</f>
        <v>-</v>
      </c>
      <c r="K92" s="100" t="str">
        <f ca="1">IF(K91="","",IF(K91&gt;$D91,"FOUT",MATCH(K91,OFFSET(Punten!$A$6,MATCH($D91,Punten!$A$7:$A$112,0),1,1,11),1)-1))</f>
        <v/>
      </c>
      <c r="L92" s="116" t="str">
        <f t="shared" ref="L92" si="2187">IF(K93&lt;$CG$91,"-",IF(K93&gt;$CG$91,"+",IF(K93=$CG$91,"+")))</f>
        <v>-</v>
      </c>
      <c r="M92" s="100" t="str">
        <f ca="1">IF(M91="","",IF(M91&gt;$D91,"FOUT",MATCH(M91,OFFSET(Punten!$A$6,MATCH($D91,Punten!$A$7:$A$112,0),1,1,11),1)-1))</f>
        <v/>
      </c>
      <c r="N92" s="116" t="str">
        <f t="shared" ref="N92" si="2188">IF(M93&lt;$CG$91,"-",IF(M93&gt;$CG$91,"+",IF(M93=$CG$91,"+")))</f>
        <v>-</v>
      </c>
      <c r="O92" s="100" t="str">
        <f ca="1">IF(O91="","",IF(O91&gt;$D91,"FOUT",MATCH(O91,OFFSET(Punten!$A$6,MATCH($D91,Punten!$A$7:$A$112,0),1,1,11),1)-1))</f>
        <v/>
      </c>
      <c r="P92" s="116" t="str">
        <f t="shared" ref="P92" si="2189">IF(O93&lt;$CG$91,"-",IF(O93&gt;$CG$91,"+",IF(O93=$CG$91,"+")))</f>
        <v>-</v>
      </c>
      <c r="Q92" s="100" t="str">
        <f ca="1">IF(Q91="","",IF(Q91&gt;$D91,"FOUT",MATCH(Q91,OFFSET(Punten!$A$6,MATCH($D91,Punten!$A$7:$A$112,0),1,1,11),1)-1))</f>
        <v/>
      </c>
      <c r="R92" s="116" t="str">
        <f t="shared" ref="R92" si="2190">IF(Q93&lt;$CG$91,"-",IF(Q93&gt;$CG$91,"+",IF(Q93=$CG$91,"+")))</f>
        <v>-</v>
      </c>
      <c r="S92" s="100" t="str">
        <f ca="1">IF(S91="","",IF(S91&gt;$D91,"FOUT",MATCH(S91,OFFSET(Punten!$A$6,MATCH($D91,Punten!$A$7:$A$112,0),1,1,11),1)-1))</f>
        <v/>
      </c>
      <c r="T92" s="116" t="str">
        <f t="shared" ref="T92" si="2191">IF(S93&lt;$CG$91,"-",IF(S93&gt;$CG$91,"+",IF(S93=$CG$91,"+")))</f>
        <v>-</v>
      </c>
      <c r="U92" s="100" t="str">
        <f ca="1">IF(U91="","",IF(U91&gt;$D91,"FOUT",MATCH(U91,OFFSET(Punten!$A$6,MATCH($D91,Punten!$A$7:$A$112,0),1,1,11),1)-1))</f>
        <v/>
      </c>
      <c r="V92" s="116" t="str">
        <f t="shared" ref="V92" si="2192">IF(U93&lt;$CG$91,"-",IF(U93&gt;$CG$91,"+",IF(U93=$CG$91,"+")))</f>
        <v>-</v>
      </c>
      <c r="W92" s="100" t="str">
        <f ca="1">IF(W91="","",IF(W91&gt;$D91,"FOUT",MATCH(W91,OFFSET(Punten!$A$6,MATCH($D91,Punten!$A$7:$A$112,0),1,1,11),1)-1))</f>
        <v/>
      </c>
      <c r="X92" s="116" t="str">
        <f t="shared" ref="X92" si="2193">IF(W93&lt;$CG$91,"-",IF(W93&gt;$CG$91,"+",IF(W93=$CG$91,"+")))</f>
        <v>-</v>
      </c>
      <c r="Y92" s="100" t="str">
        <f ca="1">IF(Y91="","",IF(Y91&gt;$D91,"FOUT",MATCH(Y91,OFFSET(Punten!$A$6,MATCH($D91,Punten!$A$7:$A$112,0),1,1,11),1)-1))</f>
        <v/>
      </c>
      <c r="Z92" s="116" t="str">
        <f t="shared" ref="Z92" si="2194">IF(Y93&lt;$CG$91,"-",IF(Y93&gt;$CG$91,"+",IF(Y93=$CG$91,"+")))</f>
        <v>-</v>
      </c>
      <c r="AA92" s="100" t="str">
        <f ca="1">IF(AA91="","",IF(AA91&gt;$D91,"FOUT",MATCH(AA91,OFFSET(Punten!$A$6,MATCH($D91,Punten!$A$7:$A$112,0),1,1,11),1)-1))</f>
        <v/>
      </c>
      <c r="AB92" s="116" t="str">
        <f t="shared" ref="AB92" si="2195">IF(AA93&lt;$CG$91,"-",IF(AA93&gt;$CG$91,"+",IF(AA93=$CG$91,"+")))</f>
        <v>-</v>
      </c>
      <c r="AC92" s="100" t="str">
        <f ca="1">IF(AC91="","",IF(AC91&gt;$D91,"FOUT",MATCH(AC91,OFFSET(Punten!$A$6,MATCH($D91,Punten!$A$7:$A$112,0),1,1,11),1)-1))</f>
        <v/>
      </c>
      <c r="AD92" s="116" t="str">
        <f t="shared" ref="AD92" si="2196">IF(AC93&lt;$CG$91,"-",IF(AC93&gt;$CG$91,"+",IF(AC93=$CG$91,"+")))</f>
        <v>-</v>
      </c>
      <c r="AE92" s="100" t="str">
        <f ca="1">IF(AE91="","",IF(AE91&gt;$D91,"FOUT",MATCH(AE91,OFFSET(Punten!$A$6,MATCH($D91,Punten!$A$7:$A$112,0),1,1,11),1)-1))</f>
        <v/>
      </c>
      <c r="AF92" s="116" t="str">
        <f t="shared" ref="AF92" si="2197">IF(AE93&lt;$CG$91,"-",IF(AE93&gt;$CG$91,"+",IF(AE93=$CG$91,"+")))</f>
        <v>-</v>
      </c>
      <c r="AG92" s="100" t="str">
        <f ca="1">IF(AG91="","",IF(AG91&gt;$D91,"FOUT",MATCH(AG91,OFFSET(Punten!$A$6,MATCH($D91,Punten!$A$7:$A$112,0),1,1,11),1)-1))</f>
        <v/>
      </c>
      <c r="AH92" s="116" t="str">
        <f t="shared" ref="AH92" si="2198">IF(AG93&lt;$CG$91,"-",IF(AG93&gt;$CG$91,"+",IF(AG93=$CG$91,"+")))</f>
        <v>-</v>
      </c>
      <c r="AI92" s="100" t="str">
        <f ca="1">IF(AI91="","",IF(AI91&gt;$D91,"FOUT",MATCH(AI91,OFFSET(Punten!$A$6,MATCH($D91,Punten!$A$7:$A$112,0),1,1,11),1)-1))</f>
        <v/>
      </c>
      <c r="AJ92" s="116" t="str">
        <f t="shared" ref="AJ92" si="2199">IF(AI93&lt;$CG$91,"-",IF(AI93&gt;$CG$91,"+",IF(AI93=$CG$91,"+")))</f>
        <v>-</v>
      </c>
      <c r="AK92" s="100" t="str">
        <f ca="1">IF(AK91="","",IF(AK91&gt;$D91,"FOUT",MATCH(AK91,OFFSET(Punten!$A$6,MATCH($D91,Punten!$A$7:$A$112,0),1,1,11),1)-1))</f>
        <v/>
      </c>
      <c r="AL92" s="116" t="str">
        <f t="shared" ref="AL92" si="2200">IF(AK93&lt;$CG$91,"-",IF(AK93&gt;$CG$91,"+",IF(AK93=$CG$91,"+")))</f>
        <v>-</v>
      </c>
      <c r="AM92" s="100" t="str">
        <f ca="1">IF(AM91="","",IF(AM91&gt;$D91,"FOUT",MATCH(AM91,OFFSET(Punten!$A$6,MATCH($D91,Punten!$A$7:$A$112,0),1,1,11),1)-1))</f>
        <v/>
      </c>
      <c r="AN92" s="116" t="str">
        <f t="shared" ref="AN92" si="2201">IF(AM93&lt;$CG$91,"-",IF(AM93&gt;$CG$91,"+",IF(AM93=$CG$91,"+")))</f>
        <v>-</v>
      </c>
      <c r="AO92" s="100" t="str">
        <f ca="1">IF(AO91="","",IF(AO91&gt;$D91,"FOUT",MATCH(AO91,OFFSET(Punten!$A$6,MATCH($D91,Punten!$A$7:$A$112,0),1,1,11),1)-1))</f>
        <v/>
      </c>
      <c r="AP92" s="116" t="str">
        <f t="shared" ref="AP92" si="2202">IF(AO93&lt;$CG$91,"-",IF(AO93&gt;$CG$91,"+",IF(AO93=$CG$91,"+")))</f>
        <v>-</v>
      </c>
      <c r="AQ92" s="100" t="str">
        <f ca="1">IF(AQ91="","",IF(AQ91&gt;$D91,"FOUT",MATCH(AQ91,OFFSET(Punten!$A$6,MATCH($D91,Punten!$A$7:$A$112,0),1,1,11),1)-1))</f>
        <v/>
      </c>
      <c r="AR92" s="116" t="str">
        <f t="shared" ref="AR92" si="2203">IF(AQ93&lt;$CG$91,"-",IF(AQ93&gt;$CG$91,"+",IF(AQ93=$CG$91,"+")))</f>
        <v>-</v>
      </c>
      <c r="AS92" s="100" t="str">
        <f ca="1">IF(AS91="","",IF(AS91&gt;$D91,"FOUT",MATCH(AS91,OFFSET(Punten!$A$6,MATCH($D91,Punten!$A$7:$A$112,0),1,1,11),1)-1))</f>
        <v/>
      </c>
      <c r="AT92" s="116" t="str">
        <f t="shared" ref="AT92" si="2204">IF(AS93&lt;$CG$91,"-",IF(AS93&gt;$CG$91,"+",IF(AS93=$CG$91,"+")))</f>
        <v>-</v>
      </c>
      <c r="AU92" s="100" t="str">
        <f ca="1">IF(AU91="","",IF(AU91&gt;$D91,"FOUT",MATCH(AU91,OFFSET(Punten!$A$6,MATCH($D91,Punten!$A$7:$A$112,0),1,1,11),1)-1))</f>
        <v/>
      </c>
      <c r="AV92" s="116" t="str">
        <f t="shared" ref="AV92" si="2205">IF(AU93&lt;$CG$91,"-",IF(AU93&gt;$CG$91,"+",IF(AU93=$CG$91,"+")))</f>
        <v>-</v>
      </c>
      <c r="AW92" s="100" t="str">
        <f ca="1">IF(AW91="","",IF(AW91&gt;$D91,"FOUT",MATCH(AW91,OFFSET(Punten!$A$6,MATCH($D91,Punten!$A$7:$A$112,0),1,1,11),1)-1))</f>
        <v/>
      </c>
      <c r="AX92" s="116" t="str">
        <f t="shared" ref="AX92" si="2206">IF(AW93&lt;$CG$91,"-",IF(AW93&gt;$CG$91,"+",IF(AW93=$CG$91,"+")))</f>
        <v>-</v>
      </c>
      <c r="AY92" s="100" t="str">
        <f ca="1">IF(AY91="","",IF(AY91&gt;$D91,"FOUT",MATCH(AY91,OFFSET(Punten!$A$6,MATCH($D91,Punten!$A$7:$A$112,0),1,1,11),1)-1))</f>
        <v/>
      </c>
      <c r="AZ92" s="116" t="str">
        <f t="shared" ref="AZ92" si="2207">IF(AY93&lt;$CG$91,"-",IF(AY93&gt;$CG$91,"+",IF(AY93=$CG$91,"+")))</f>
        <v>-</v>
      </c>
      <c r="BA92" s="100" t="str">
        <f ca="1">IF(BA91="","",IF(BA91&gt;$D91,"FOUT",MATCH(BA91,OFFSET(Punten!$A$6,MATCH($D91,Punten!$A$7:$A$112,0),1,1,11),1)-1))</f>
        <v/>
      </c>
      <c r="BB92" s="116" t="str">
        <f t="shared" ref="BB92" si="2208">IF(BA93&lt;$CG$91,"-",IF(BA93&gt;$CG$91,"+",IF(BA93=$CG$91,"+")))</f>
        <v>-</v>
      </c>
      <c r="BC92" s="100" t="str">
        <f ca="1">IF(BC91="","",IF(BC91&gt;$D91,"FOUT",MATCH(BC91,OFFSET(Punten!$A$6,MATCH($D91,Punten!$A$7:$A$112,0),1,1,11),1)-1))</f>
        <v/>
      </c>
      <c r="BD92" s="116" t="str">
        <f t="shared" ref="BD92" si="2209">IF(BC93&lt;$CG$91,"-",IF(BC93&gt;$CG$91,"+",IF(BC93=$CG$91,"+")))</f>
        <v>-</v>
      </c>
      <c r="BE92" s="100" t="str">
        <f ca="1">IF(BE91="","",IF(BE91&gt;$D91,"FOUT",MATCH(BE91,OFFSET(Punten!$A$6,MATCH($D91,Punten!$A$7:$A$112,0),1,1,11),1)-1))</f>
        <v/>
      </c>
      <c r="BF92" s="116" t="str">
        <f t="shared" ref="BF92" si="2210">IF(BE93&lt;$CG$91,"-",IF(BE93&gt;$CG$91,"+",IF(BE93=$CG$91,"+")))</f>
        <v>-</v>
      </c>
      <c r="BG92" s="100" t="str">
        <f ca="1">IF(BG91="","",IF(BG91&gt;$D91,"FOUT",MATCH(BG91,OFFSET(Punten!$A$6,MATCH($D91,Punten!$A$7:$A$112,0),1,1,11),1)-1))</f>
        <v/>
      </c>
      <c r="BH92" s="116" t="str">
        <f t="shared" ref="BH92" si="2211">IF(BG93&lt;$CG$91,"-",IF(BG93&gt;$CG$91,"+",IF(BG93=$CG$91,"+")))</f>
        <v>-</v>
      </c>
      <c r="BI92" s="126"/>
      <c r="BJ92" s="127"/>
      <c r="BK92" s="100" t="str">
        <f ca="1">IF(BK91="","",IF(BK91&gt;$D91,"FOUT",MATCH(BK91,OFFSET(Punten!$A$6,MATCH($D91,Punten!$A$7:$A$112,0),1,1,11),1)-1))</f>
        <v/>
      </c>
      <c r="BL92" s="116" t="str">
        <f t="shared" ref="BL92" si="2212">IF(BK93&lt;$CG$91,"-",IF(BK93&gt;$CG$91,"+",IF(BK93=$CG$91,"+")))</f>
        <v>-</v>
      </c>
      <c r="BM92" s="100" t="str">
        <f ca="1">IF(BM91="","",IF(BM91&gt;$D91,"FOUT",MATCH(BM91,OFFSET(Punten!$A$6,MATCH($D91,Punten!$A$7:$A$112,0),1,1,11),1)-1))</f>
        <v/>
      </c>
      <c r="BN92" s="116" t="str">
        <f t="shared" ref="BN92" si="2213">IF(BM93&lt;$CG$91,"-",IF(BM93&gt;$CG$91,"+",IF(BM93=$CG$91,"+")))</f>
        <v>-</v>
      </c>
      <c r="BO92" s="100" t="str">
        <f ca="1">IF(BO91="","",IF(BO91&gt;$D91,"FOUT",MATCH(BO91,OFFSET(Punten!$A$6,MATCH($D91,Punten!$A$7:$A$112,0),1,1,11),1)-1))</f>
        <v/>
      </c>
      <c r="BP92" s="116" t="str">
        <f t="shared" ref="BP92" si="2214">IF(BO93&lt;$CG$91,"-",IF(BO93&gt;$CG$91,"+",IF(BO93=$CG$91,"+")))</f>
        <v>-</v>
      </c>
      <c r="BQ92" s="100" t="str">
        <f ca="1">IF(BQ91="","",IF(BQ91&gt;$D91,"FOUT",MATCH(BQ91,OFFSET(Punten!$A$6,MATCH($D91,Punten!$A$7:$A$112,0),1,1,11),1)-1))</f>
        <v/>
      </c>
      <c r="BR92" s="116" t="str">
        <f t="shared" ref="BR92" si="2215">IF(BQ93&lt;$CG$91,"-",IF(BQ93&gt;$CG$91,"+",IF(BQ93=$CG$91,"+")))</f>
        <v>-</v>
      </c>
      <c r="BS92" s="100" t="str">
        <f ca="1">IF(BS91="","",IF(BS91&gt;$D91,"FOUT",MATCH(BS91,OFFSET(Punten!$A$6,MATCH($D91,Punten!$A$7:$A$112,0),1,1,11),1)-1))</f>
        <v/>
      </c>
      <c r="BT92" s="116" t="str">
        <f t="shared" ref="BT92" si="2216">IF(BS93&lt;$CG$91,"-",IF(BS93&gt;$CG$91,"+",IF(BS93=$CG$91,"+")))</f>
        <v>-</v>
      </c>
      <c r="BU92" s="100" t="str">
        <f ca="1">IF(BU91="","",IF(BU91&gt;$D91,"FOUT",MATCH(BU91,OFFSET(Punten!$A$6,MATCH($D91,Punten!$A$7:$A$112,0),1,1,11),1)-1))</f>
        <v/>
      </c>
      <c r="BV92" s="116" t="str">
        <f t="shared" ref="BV92" si="2217">IF(BU93&lt;$CG$91,"-",IF(BU93&gt;$CG$91,"+",IF(BU93=$CG$91,"+")))</f>
        <v>-</v>
      </c>
      <c r="BW92" s="100" t="str">
        <f ca="1">IF(BW91="","",IF(BW91&gt;$D91,"FOUT",MATCH(BW91,OFFSET(Punten!$A$6,MATCH($D91,Punten!$A$7:$A$112,0),1,1,11),1)-1))</f>
        <v/>
      </c>
      <c r="BX92" s="116" t="str">
        <f t="shared" ref="BX92" si="2218">IF(BW93&lt;$CG$91,"-",IF(BW93&gt;$CG$91,"+",IF(BW93=$CG$91,"+")))</f>
        <v>-</v>
      </c>
      <c r="BY92" s="80"/>
      <c r="BZ92" s="149"/>
      <c r="CA92" s="150"/>
      <c r="CB92" s="152"/>
      <c r="CC92" s="152"/>
      <c r="CD92" s="152"/>
      <c r="CE92" s="160"/>
      <c r="CF92" s="152"/>
      <c r="CG92" s="160"/>
      <c r="CH92" s="167"/>
      <c r="CI92" s="158"/>
      <c r="CJ92" s="80"/>
      <c r="CK92" s="80"/>
      <c r="CL92" s="80"/>
      <c r="CM92" s="80"/>
      <c r="CN92" s="80"/>
      <c r="CO92" s="80"/>
      <c r="CP92" s="80"/>
      <c r="CQ92" s="80"/>
      <c r="CR92" s="80"/>
      <c r="CS92" s="80"/>
      <c r="CT92" s="80"/>
      <c r="CU92" s="80"/>
      <c r="CV92" s="80"/>
      <c r="CW92" s="80"/>
      <c r="CX92" s="80"/>
      <c r="CY92" s="80"/>
      <c r="CZ92" s="80"/>
      <c r="DA92" s="80"/>
      <c r="DB92" s="80"/>
    </row>
    <row r="93" spans="1:106" ht="13.5" customHeight="1">
      <c r="A93" s="84"/>
      <c r="B93" s="147"/>
      <c r="C93" s="148"/>
      <c r="D93" s="93" t="str">
        <f>IF(B91=0," ",VLOOKUP(B91,Spelers!$I$30:$S$66,7,FALSE))</f>
        <v xml:space="preserve"> </v>
      </c>
      <c r="E93" s="89" t="str">
        <f t="shared" ref="E93" si="2219">IF(F91=0," ",AVERAGE(E91/F91))</f>
        <v xml:space="preserve"> </v>
      </c>
      <c r="F93" s="90"/>
      <c r="G93" s="89" t="str">
        <f t="shared" ref="G93" si="2220">IF(H91=0," ",AVERAGE(G91/H91))</f>
        <v xml:space="preserve"> </v>
      </c>
      <c r="H93" s="90"/>
      <c r="I93" s="89" t="str">
        <f t="shared" ref="I93" si="2221">IF(J91=0," ",AVERAGE(I91/J91))</f>
        <v xml:space="preserve"> </v>
      </c>
      <c r="J93" s="90"/>
      <c r="K93" s="89" t="str">
        <f t="shared" ref="K93" si="2222">IF(L91=0," ",AVERAGE(K91/L91))</f>
        <v xml:space="preserve"> </v>
      </c>
      <c r="L93" s="90"/>
      <c r="M93" s="89" t="str">
        <f t="shared" ref="M93" si="2223">IF(N91=0," ",AVERAGE(M91/N91))</f>
        <v xml:space="preserve"> </v>
      </c>
      <c r="N93" s="90"/>
      <c r="O93" s="89" t="str">
        <f t="shared" ref="O93" si="2224">IF(P91=0," ",AVERAGE(O91/P91))</f>
        <v xml:space="preserve"> </v>
      </c>
      <c r="P93" s="90"/>
      <c r="Q93" s="89" t="str">
        <f t="shared" ref="Q93" si="2225">IF(R91=0," ",AVERAGE(Q91/R91))</f>
        <v xml:space="preserve"> </v>
      </c>
      <c r="R93" s="90"/>
      <c r="S93" s="89" t="str">
        <f t="shared" ref="S93" si="2226">IF(T91=0," ",AVERAGE(S91/T91))</f>
        <v xml:space="preserve"> </v>
      </c>
      <c r="T93" s="90"/>
      <c r="U93" s="89" t="str">
        <f t="shared" ref="U93" si="2227">IF(V91=0," ",AVERAGE(U91/V91))</f>
        <v xml:space="preserve"> </v>
      </c>
      <c r="V93" s="90"/>
      <c r="W93" s="89" t="str">
        <f t="shared" ref="W93" si="2228">IF(X91=0," ",AVERAGE(W91/X91))</f>
        <v xml:space="preserve"> </v>
      </c>
      <c r="X93" s="90"/>
      <c r="Y93" s="89" t="str">
        <f t="shared" ref="Y93" si="2229">IF(Z91=0," ",AVERAGE(Y91/Z91))</f>
        <v xml:space="preserve"> </v>
      </c>
      <c r="Z93" s="90"/>
      <c r="AA93" s="89" t="str">
        <f t="shared" ref="AA93" si="2230">IF(AB91=0," ",AVERAGE(AA91/AB91))</f>
        <v xml:space="preserve"> </v>
      </c>
      <c r="AB93" s="90"/>
      <c r="AC93" s="89" t="str">
        <f t="shared" ref="AC93" si="2231">IF(AD91=0," ",AVERAGE(AC91/AD91))</f>
        <v xml:space="preserve"> </v>
      </c>
      <c r="AD93" s="90"/>
      <c r="AE93" s="89" t="str">
        <f t="shared" ref="AE93" si="2232">IF(AF91=0," ",AVERAGE(AE91/AF91))</f>
        <v xml:space="preserve"> </v>
      </c>
      <c r="AF93" s="90"/>
      <c r="AG93" s="89" t="str">
        <f t="shared" ref="AG93" si="2233">IF(AH91=0," ",AVERAGE(AG91/AH91))</f>
        <v xml:space="preserve"> </v>
      </c>
      <c r="AH93" s="90"/>
      <c r="AI93" s="89" t="str">
        <f t="shared" ref="AI93" si="2234">IF(AJ91=0," ",AVERAGE(AI91/AJ91))</f>
        <v xml:space="preserve"> </v>
      </c>
      <c r="AJ93" s="90"/>
      <c r="AK93" s="89" t="str">
        <f t="shared" ref="AK93" si="2235">IF(AL91=0," ",AVERAGE(AK91/AL91))</f>
        <v xml:space="preserve"> </v>
      </c>
      <c r="AL93" s="90"/>
      <c r="AM93" s="89" t="str">
        <f t="shared" ref="AM93" si="2236">IF(AN91=0," ",AVERAGE(AM91/AN91))</f>
        <v xml:space="preserve"> </v>
      </c>
      <c r="AN93" s="90"/>
      <c r="AO93" s="89" t="str">
        <f t="shared" ref="AO93" si="2237">IF(AP91=0," ",AVERAGE(AO91/AP91))</f>
        <v xml:space="preserve"> </v>
      </c>
      <c r="AP93" s="90"/>
      <c r="AQ93" s="89" t="str">
        <f t="shared" ref="AQ93" si="2238">IF(AR91=0," ",AVERAGE(AQ91/AR91))</f>
        <v xml:space="preserve"> </v>
      </c>
      <c r="AR93" s="90"/>
      <c r="AS93" s="89" t="str">
        <f t="shared" ref="AS93" si="2239">IF(AT91=0," ",AVERAGE(AS91/AT91))</f>
        <v xml:space="preserve"> </v>
      </c>
      <c r="AT93" s="90"/>
      <c r="AU93" s="89" t="str">
        <f t="shared" ref="AU93" si="2240">IF(AV91=0," ",AVERAGE(AU91/AV91))</f>
        <v xml:space="preserve"> </v>
      </c>
      <c r="AV93" s="90"/>
      <c r="AW93" s="89" t="str">
        <f t="shared" ref="AW93" si="2241">IF(AX91=0," ",AVERAGE(AW91/AX91))</f>
        <v xml:space="preserve"> </v>
      </c>
      <c r="AX93" s="90"/>
      <c r="AY93" s="89" t="str">
        <f t="shared" ref="AY93" si="2242">IF(AZ91=0," ",AVERAGE(AY91/AZ91))</f>
        <v xml:space="preserve"> </v>
      </c>
      <c r="AZ93" s="90"/>
      <c r="BA93" s="89" t="str">
        <f t="shared" ref="BA93" si="2243">IF(BB91=0," ",AVERAGE(BA91/BB91))</f>
        <v xml:space="preserve"> </v>
      </c>
      <c r="BB93" s="90"/>
      <c r="BC93" s="89" t="str">
        <f t="shared" ref="BC93" si="2244">IF(BD91=0," ",AVERAGE(BC91/BD91))</f>
        <v xml:space="preserve"> </v>
      </c>
      <c r="BD93" s="90"/>
      <c r="BE93" s="89" t="str">
        <f t="shared" ref="BE93" si="2245">IF(BF91=0," ",AVERAGE(BE91/BF91))</f>
        <v xml:space="preserve"> </v>
      </c>
      <c r="BF93" s="90"/>
      <c r="BG93" s="89" t="str">
        <f t="shared" ref="BG93" si="2246">IF(BH91=0," ",AVERAGE(BG91/BH91))</f>
        <v xml:space="preserve"> </v>
      </c>
      <c r="BH93" s="90"/>
      <c r="BI93" s="128"/>
      <c r="BJ93" s="129"/>
      <c r="BK93" s="89" t="str">
        <f t="shared" ref="BK93" si="2247">IF(BL91=0," ",AVERAGE(BK91/BL91))</f>
        <v xml:space="preserve"> </v>
      </c>
      <c r="BL93" s="90"/>
      <c r="BM93" s="89" t="str">
        <f t="shared" ref="BM93" si="2248">IF(BN91=0," ",AVERAGE(BM91/BN91))</f>
        <v xml:space="preserve"> </v>
      </c>
      <c r="BN93" s="90"/>
      <c r="BO93" s="89" t="str">
        <f t="shared" ref="BO93" si="2249">IF(BP91=0," ",AVERAGE(BO91/BP91))</f>
        <v xml:space="preserve"> </v>
      </c>
      <c r="BP93" s="90"/>
      <c r="BQ93" s="89" t="str">
        <f t="shared" ref="BQ93" si="2250">IF(BR91=0," ",AVERAGE(BQ91/BR91))</f>
        <v xml:space="preserve"> </v>
      </c>
      <c r="BR93" s="90"/>
      <c r="BS93" s="89" t="str">
        <f t="shared" ref="BS93" si="2251">IF(BT91=0," ",AVERAGE(BS91/BT91))</f>
        <v xml:space="preserve"> </v>
      </c>
      <c r="BT93" s="90"/>
      <c r="BU93" s="89" t="str">
        <f t="shared" ref="BU93" si="2252">IF(BV91=0," ",AVERAGE(BU91/BV91))</f>
        <v xml:space="preserve"> </v>
      </c>
      <c r="BV93" s="90"/>
      <c r="BW93" s="89" t="str">
        <f t="shared" ref="BW93" si="2253">IF(BX91=0," ",AVERAGE(BW91/BX91))</f>
        <v xml:space="preserve"> </v>
      </c>
      <c r="BX93" s="90"/>
      <c r="BY93" s="80"/>
      <c r="BZ93" s="149"/>
      <c r="CA93" s="150"/>
      <c r="CB93" s="153"/>
      <c r="CC93" s="153"/>
      <c r="CD93" s="153"/>
      <c r="CE93" s="161"/>
      <c r="CF93" s="153"/>
      <c r="CG93" s="161"/>
      <c r="CH93" s="168"/>
      <c r="CI93" s="158"/>
      <c r="CJ93" s="80"/>
      <c r="CK93" s="80"/>
      <c r="CL93" s="80"/>
      <c r="CM93" s="80"/>
      <c r="CN93" s="80"/>
      <c r="CO93" s="80"/>
      <c r="CP93" s="80"/>
      <c r="CQ93" s="80"/>
      <c r="CR93" s="80"/>
      <c r="CS93" s="80"/>
      <c r="CT93" s="80"/>
      <c r="CU93" s="80"/>
      <c r="CV93" s="80"/>
      <c r="CW93" s="80"/>
      <c r="CX93" s="80"/>
      <c r="CY93" s="80"/>
      <c r="CZ93" s="80"/>
      <c r="DA93" s="80"/>
      <c r="DB93" s="80"/>
    </row>
    <row r="94" spans="1:106" ht="13.5" customHeight="1">
      <c r="A94" s="79"/>
      <c r="B94" s="143"/>
      <c r="C94" s="144"/>
      <c r="D94" s="118" t="str">
        <f>IF(B94=0,"",VLOOKUP(B94,Spelers!$I$30:$S$66,10,FALSE))</f>
        <v/>
      </c>
      <c r="E94" s="87"/>
      <c r="F94" s="88"/>
      <c r="G94" s="87"/>
      <c r="H94" s="88"/>
      <c r="I94" s="87"/>
      <c r="J94" s="88"/>
      <c r="K94" s="87"/>
      <c r="L94" s="88"/>
      <c r="M94" s="87"/>
      <c r="N94" s="88"/>
      <c r="O94" s="87"/>
      <c r="P94" s="88"/>
      <c r="Q94" s="87"/>
      <c r="R94" s="88"/>
      <c r="S94" s="87"/>
      <c r="T94" s="88"/>
      <c r="U94" s="87"/>
      <c r="V94" s="88"/>
      <c r="W94" s="87"/>
      <c r="X94" s="88"/>
      <c r="Y94" s="87"/>
      <c r="Z94" s="88"/>
      <c r="AA94" s="87"/>
      <c r="AB94" s="88"/>
      <c r="AC94" s="87"/>
      <c r="AD94" s="88"/>
      <c r="AE94" s="87"/>
      <c r="AF94" s="88"/>
      <c r="AG94" s="87"/>
      <c r="AH94" s="88"/>
      <c r="AI94" s="87"/>
      <c r="AJ94" s="88"/>
      <c r="AK94" s="87"/>
      <c r="AL94" s="88"/>
      <c r="AM94" s="87"/>
      <c r="AN94" s="88"/>
      <c r="AO94" s="87"/>
      <c r="AP94" s="88"/>
      <c r="AQ94" s="87"/>
      <c r="AR94" s="88"/>
      <c r="AS94" s="87"/>
      <c r="AT94" s="88"/>
      <c r="AU94" s="87"/>
      <c r="AV94" s="88"/>
      <c r="AW94" s="87"/>
      <c r="AX94" s="88"/>
      <c r="AY94" s="87"/>
      <c r="AZ94" s="88"/>
      <c r="BA94" s="87"/>
      <c r="BB94" s="88"/>
      <c r="BC94" s="87"/>
      <c r="BD94" s="88"/>
      <c r="BE94" s="87"/>
      <c r="BF94" s="88"/>
      <c r="BG94" s="87"/>
      <c r="BH94" s="88"/>
      <c r="BI94" s="87"/>
      <c r="BJ94" s="88"/>
      <c r="BK94" s="124"/>
      <c r="BL94" s="125"/>
      <c r="BM94" s="87"/>
      <c r="BN94" s="88"/>
      <c r="BO94" s="87"/>
      <c r="BP94" s="88"/>
      <c r="BQ94" s="87"/>
      <c r="BR94" s="88"/>
      <c r="BS94" s="87"/>
      <c r="BT94" s="88"/>
      <c r="BU94" s="87"/>
      <c r="BV94" s="88"/>
      <c r="BW94" s="87"/>
      <c r="BX94" s="88"/>
      <c r="BY94" s="80"/>
      <c r="BZ94" s="149">
        <f t="shared" ref="BZ94" ca="1" si="2254">CI94</f>
        <v>5.0009399999999999</v>
      </c>
      <c r="CA94" s="150">
        <f t="shared" ref="CA94" si="2255">B94</f>
        <v>0</v>
      </c>
      <c r="CB94" s="151">
        <f t="shared" ref="CB94" si="2256">COUNT(E94,G94,I94,K94,M94,O94,Q94,S94,U94,W94,Y94,AA94,AC94,AE94,AG94,AI94,AK94,AM94,AO94,AQ94,AS94,AU94,AW94,AY94,BA94,BC94,BE94,BG94,BI94,BK94,BM94,BO94,BQ94,BS94,BU94,BW94)</f>
        <v>0</v>
      </c>
      <c r="CC94" s="151">
        <f t="shared" ref="CC94" si="2257">SUM(E94,G94,I94,K94,M94,O94,Q94,S94,U94,W94,Y94,AA94,AC94,AE94,AG94,AI94,AK94,AM94,AO94,AQ94,AS94,AU94,AW94,AY94,BA94,BC94,BE94,BG94,BI94,BK94,BM94,BO94,BQ94,BS94,BU94,BW94)</f>
        <v>0</v>
      </c>
      <c r="CD94" s="151">
        <f t="shared" ref="CD94" si="2258">SUM(F94,H94,J94,L94,N94,P94,R94,T94,V94,X94,Z94,AB94,AD94,AF94,AH94,AJ94,AL94,AN94,AP94,AR94,AT94,AV94,AX94,AZ94,BB94,BD94,BF94,BH94,BJ94,BL94,BN94,BP94,BR94,BT94,BV94,BX94)</f>
        <v>0</v>
      </c>
      <c r="CE94" s="159" t="str">
        <f t="shared" ref="CE94" si="2259">IF(CD94=0,"0",AVERAGE(CC94/CD94))</f>
        <v>0</v>
      </c>
      <c r="CF94" s="151">
        <f t="shared" ref="CF94" si="2260">MAX(F96,H96,J96,L96,N96,P96,R96,T96,V96,X96,Z96,AB96,AD96,AF96,AH96,AJ96,AL96,AN96,AP96,AR96,AT96,AV96,AX96,AZ96,BB96,BD96,BF96,BH96,BJ96,BL96,BN96,BP96,BR96,BT96,BV96,BX96)</f>
        <v>0</v>
      </c>
      <c r="CG94" s="159" t="str">
        <f>IF(B94=0,"10",VLOOKUP(B94,Spelers!$I$30:$S$66,7,FALSE))</f>
        <v>10</v>
      </c>
      <c r="CH94" s="166">
        <f t="shared" ref="CH94" ca="1" si="2261">SUM(E95,G95,I95,K95,M95,O95,Q95,S95,U95,W95,Y95,AA95,AC95,AE95,AG95,AI95,AK95,AM95,AO95,AQ95,AS95,AU95,AW95,AY95,BA95,BC95,BE95,BG95,BI95,BK95,BM95,BO95,BQ95,BS95,BU95,BW95)</f>
        <v>0</v>
      </c>
      <c r="CI94" s="158">
        <f t="shared" ref="CI94" ca="1" si="2262">IF(ISNUMBER(CH94),RANK(CH94,$CH$7:$CH$114)+0.00001*ROW())</f>
        <v>5.0009399999999999</v>
      </c>
      <c r="CJ94" s="80"/>
      <c r="CK94" s="80"/>
      <c r="CL94" s="80"/>
      <c r="CM94" s="80"/>
      <c r="CN94" s="80"/>
      <c r="CO94" s="80"/>
      <c r="CP94" s="80"/>
      <c r="CQ94" s="80"/>
      <c r="CR94" s="80"/>
      <c r="CS94" s="80"/>
      <c r="CT94" s="80"/>
      <c r="CU94" s="80"/>
      <c r="CV94" s="80"/>
      <c r="CW94" s="80"/>
      <c r="CX94" s="80"/>
      <c r="CY94" s="80"/>
      <c r="CZ94" s="80"/>
      <c r="DA94" s="80"/>
      <c r="DB94" s="80"/>
    </row>
    <row r="95" spans="1:106" ht="13.5" customHeight="1">
      <c r="A95" s="84">
        <v>30</v>
      </c>
      <c r="B95" s="145"/>
      <c r="C95" s="146"/>
      <c r="D95" s="118"/>
      <c r="E95" s="100" t="str">
        <f ca="1">IF(E94="","",IF(E94&gt;$D94,"FOUT",MATCH(E94,OFFSET(Punten!$A$6,MATCH($D94,Punten!$A$7:$A$112,0),1,1,11),1)-1))</f>
        <v/>
      </c>
      <c r="F95" s="116" t="str">
        <f>IF(E96&lt;$CG$94,"-",IF(E96&gt;$CG$94,"+",IF(E96=$CG$94,"+")))</f>
        <v>-</v>
      </c>
      <c r="G95" s="100" t="str">
        <f ca="1">IF(G94="","",IF(G94&gt;$D94,"FOUT",MATCH(G94,OFFSET(Punten!$A$6,MATCH($D94,Punten!$A$7:$A$112,0),1,1,11),1)-1))</f>
        <v/>
      </c>
      <c r="H95" s="116" t="str">
        <f t="shared" ref="H95" si="2263">IF(G96&lt;$CG$94,"-",IF(G96&gt;$CG$94,"+",IF(G96=$CG$94,"+")))</f>
        <v>-</v>
      </c>
      <c r="I95" s="100" t="str">
        <f ca="1">IF(I94="","",IF(I94&gt;$D94,"FOUT",MATCH(I94,OFFSET(Punten!$A$6,MATCH($D94,Punten!$A$7:$A$112,0),1,1,11),1)-1))</f>
        <v/>
      </c>
      <c r="J95" s="116" t="str">
        <f t="shared" ref="J95" si="2264">IF(I96&lt;$CG$94,"-",IF(I96&gt;$CG$94,"+",IF(I96=$CG$94,"+")))</f>
        <v>-</v>
      </c>
      <c r="K95" s="100" t="str">
        <f ca="1">IF(K94="","",IF(K94&gt;$D94,"FOUT",MATCH(K94,OFFSET(Punten!$A$6,MATCH($D94,Punten!$A$7:$A$112,0),1,1,11),1)-1))</f>
        <v/>
      </c>
      <c r="L95" s="116" t="str">
        <f t="shared" ref="L95" si="2265">IF(K96&lt;$CG$94,"-",IF(K96&gt;$CG$94,"+",IF(K96=$CG$94,"+")))</f>
        <v>-</v>
      </c>
      <c r="M95" s="100" t="str">
        <f ca="1">IF(M94="","",IF(M94&gt;$D94,"FOUT",MATCH(M94,OFFSET(Punten!$A$6,MATCH($D94,Punten!$A$7:$A$112,0),1,1,11),1)-1))</f>
        <v/>
      </c>
      <c r="N95" s="116" t="str">
        <f t="shared" ref="N95" si="2266">IF(M96&lt;$CG$94,"-",IF(M96&gt;$CG$94,"+",IF(M96=$CG$94,"+")))</f>
        <v>-</v>
      </c>
      <c r="O95" s="100" t="str">
        <f ca="1">IF(O94="","",IF(O94&gt;$D94,"FOUT",MATCH(O94,OFFSET(Punten!$A$6,MATCH($D94,Punten!$A$7:$A$112,0),1,1,11),1)-1))</f>
        <v/>
      </c>
      <c r="P95" s="116" t="str">
        <f t="shared" ref="P95" si="2267">IF(O96&lt;$CG$94,"-",IF(O96&gt;$CG$94,"+",IF(O96=$CG$94,"+")))</f>
        <v>-</v>
      </c>
      <c r="Q95" s="100" t="str">
        <f ca="1">IF(Q94="","",IF(Q94&gt;$D94,"FOUT",MATCH(Q94,OFFSET(Punten!$A$6,MATCH($D94,Punten!$A$7:$A$112,0),1,1,11),1)-1))</f>
        <v/>
      </c>
      <c r="R95" s="116" t="str">
        <f t="shared" ref="R95" si="2268">IF(Q96&lt;$CG$94,"-",IF(Q96&gt;$CG$94,"+",IF(Q96=$CG$94,"+")))</f>
        <v>-</v>
      </c>
      <c r="S95" s="100" t="str">
        <f ca="1">IF(S94="","",IF(S94&gt;$D94,"FOUT",MATCH(S94,OFFSET(Punten!$A$6,MATCH($D94,Punten!$A$7:$A$112,0),1,1,11),1)-1))</f>
        <v/>
      </c>
      <c r="T95" s="116" t="str">
        <f t="shared" ref="T95" si="2269">IF(S96&lt;$CG$94,"-",IF(S96&gt;$CG$94,"+",IF(S96=$CG$94,"+")))</f>
        <v>-</v>
      </c>
      <c r="U95" s="100" t="str">
        <f ca="1">IF(U94="","",IF(U94&gt;$D94,"FOUT",MATCH(U94,OFFSET(Punten!$A$6,MATCH($D94,Punten!$A$7:$A$112,0),1,1,11),1)-1))</f>
        <v/>
      </c>
      <c r="V95" s="116" t="str">
        <f t="shared" ref="V95" si="2270">IF(U96&lt;$CG$94,"-",IF(U96&gt;$CG$94,"+",IF(U96=$CG$94,"+")))</f>
        <v>-</v>
      </c>
      <c r="W95" s="100" t="str">
        <f ca="1">IF(W94="","",IF(W94&gt;$D94,"FOUT",MATCH(W94,OFFSET(Punten!$A$6,MATCH($D94,Punten!$A$7:$A$112,0),1,1,11),1)-1))</f>
        <v/>
      </c>
      <c r="X95" s="116" t="str">
        <f t="shared" ref="X95" si="2271">IF(W96&lt;$CG$94,"-",IF(W96&gt;$CG$94,"+",IF(W96=$CG$94,"+")))</f>
        <v>-</v>
      </c>
      <c r="Y95" s="100" t="str">
        <f ca="1">IF(Y94="","",IF(Y94&gt;$D94,"FOUT",MATCH(Y94,OFFSET(Punten!$A$6,MATCH($D94,Punten!$A$7:$A$112,0),1,1,11),1)-1))</f>
        <v/>
      </c>
      <c r="Z95" s="116" t="str">
        <f t="shared" ref="Z95" si="2272">IF(Y96&lt;$CG$94,"-",IF(Y96&gt;$CG$94,"+",IF(Y96=$CG$94,"+")))</f>
        <v>-</v>
      </c>
      <c r="AA95" s="100" t="str">
        <f ca="1">IF(AA94="","",IF(AA94&gt;$D94,"FOUT",MATCH(AA94,OFFSET(Punten!$A$6,MATCH($D94,Punten!$A$7:$A$112,0),1,1,11),1)-1))</f>
        <v/>
      </c>
      <c r="AB95" s="116" t="str">
        <f t="shared" ref="AB95" si="2273">IF(AA96&lt;$CG$94,"-",IF(AA96&gt;$CG$94,"+",IF(AA96=$CG$94,"+")))</f>
        <v>-</v>
      </c>
      <c r="AC95" s="100" t="str">
        <f ca="1">IF(AC94="","",IF(AC94&gt;$D94,"FOUT",MATCH(AC94,OFFSET(Punten!$A$6,MATCH($D94,Punten!$A$7:$A$112,0),1,1,11),1)-1))</f>
        <v/>
      </c>
      <c r="AD95" s="116" t="str">
        <f t="shared" ref="AD95" si="2274">IF(AC96&lt;$CG$94,"-",IF(AC96&gt;$CG$94,"+",IF(AC96=$CG$94,"+")))</f>
        <v>-</v>
      </c>
      <c r="AE95" s="100" t="str">
        <f ca="1">IF(AE94="","",IF(AE94&gt;$D94,"FOUT",MATCH(AE94,OFFSET(Punten!$A$6,MATCH($D94,Punten!$A$7:$A$112,0),1,1,11),1)-1))</f>
        <v/>
      </c>
      <c r="AF95" s="116" t="str">
        <f t="shared" ref="AF95" si="2275">IF(AE96&lt;$CG$94,"-",IF(AE96&gt;$CG$94,"+",IF(AE96=$CG$94,"+")))</f>
        <v>-</v>
      </c>
      <c r="AG95" s="100" t="str">
        <f ca="1">IF(AG94="","",IF(AG94&gt;$D94,"FOUT",MATCH(AG94,OFFSET(Punten!$A$6,MATCH($D94,Punten!$A$7:$A$112,0),1,1,11),1)-1))</f>
        <v/>
      </c>
      <c r="AH95" s="116" t="str">
        <f t="shared" ref="AH95" si="2276">IF(AG96&lt;$CG$94,"-",IF(AG96&gt;$CG$94,"+",IF(AG96=$CG$94,"+")))</f>
        <v>-</v>
      </c>
      <c r="AI95" s="100" t="str">
        <f ca="1">IF(AI94="","",IF(AI94&gt;$D94,"FOUT",MATCH(AI94,OFFSET(Punten!$A$6,MATCH($D94,Punten!$A$7:$A$112,0),1,1,11),1)-1))</f>
        <v/>
      </c>
      <c r="AJ95" s="116" t="str">
        <f t="shared" ref="AJ95" si="2277">IF(AI96&lt;$CG$94,"-",IF(AI96&gt;$CG$94,"+",IF(AI96=$CG$94,"+")))</f>
        <v>-</v>
      </c>
      <c r="AK95" s="100" t="str">
        <f ca="1">IF(AK94="","",IF(AK94&gt;$D94,"FOUT",MATCH(AK94,OFFSET(Punten!$A$6,MATCH($D94,Punten!$A$7:$A$112,0),1,1,11),1)-1))</f>
        <v/>
      </c>
      <c r="AL95" s="116" t="str">
        <f t="shared" ref="AL95" si="2278">IF(AK96&lt;$CG$94,"-",IF(AK96&gt;$CG$94,"+",IF(AK96=$CG$94,"+")))</f>
        <v>-</v>
      </c>
      <c r="AM95" s="100" t="str">
        <f ca="1">IF(AM94="","",IF(AM94&gt;$D94,"FOUT",MATCH(AM94,OFFSET(Punten!$A$6,MATCH($D94,Punten!$A$7:$A$112,0),1,1,11),1)-1))</f>
        <v/>
      </c>
      <c r="AN95" s="116" t="str">
        <f t="shared" ref="AN95" si="2279">IF(AM96&lt;$CG$94,"-",IF(AM96&gt;$CG$94,"+",IF(AM96=$CG$94,"+")))</f>
        <v>-</v>
      </c>
      <c r="AO95" s="100" t="str">
        <f ca="1">IF(AO94="","",IF(AO94&gt;$D94,"FOUT",MATCH(AO94,OFFSET(Punten!$A$6,MATCH($D94,Punten!$A$7:$A$112,0),1,1,11),1)-1))</f>
        <v/>
      </c>
      <c r="AP95" s="116" t="str">
        <f t="shared" ref="AP95" si="2280">IF(AO96&lt;$CG$94,"-",IF(AO96&gt;$CG$94,"+",IF(AO96=$CG$94,"+")))</f>
        <v>-</v>
      </c>
      <c r="AQ95" s="100" t="str">
        <f ca="1">IF(AQ94="","",IF(AQ94&gt;$D94,"FOUT",MATCH(AQ94,OFFSET(Punten!$A$6,MATCH($D94,Punten!$A$7:$A$112,0),1,1,11),1)-1))</f>
        <v/>
      </c>
      <c r="AR95" s="116" t="str">
        <f t="shared" ref="AR95" si="2281">IF(AQ96&lt;$CG$94,"-",IF(AQ96&gt;$CG$94,"+",IF(AQ96=$CG$94,"+")))</f>
        <v>-</v>
      </c>
      <c r="AS95" s="100" t="str">
        <f ca="1">IF(AS94="","",IF(AS94&gt;$D94,"FOUT",MATCH(AS94,OFFSET(Punten!$A$6,MATCH($D94,Punten!$A$7:$A$112,0),1,1,11),1)-1))</f>
        <v/>
      </c>
      <c r="AT95" s="116" t="str">
        <f t="shared" ref="AT95" si="2282">IF(AS96&lt;$CG$94,"-",IF(AS96&gt;$CG$94,"+",IF(AS96=$CG$94,"+")))</f>
        <v>-</v>
      </c>
      <c r="AU95" s="100" t="str">
        <f ca="1">IF(AU94="","",IF(AU94&gt;$D94,"FOUT",MATCH(AU94,OFFSET(Punten!$A$6,MATCH($D94,Punten!$A$7:$A$112,0),1,1,11),1)-1))</f>
        <v/>
      </c>
      <c r="AV95" s="116" t="str">
        <f t="shared" ref="AV95" si="2283">IF(AU96&lt;$CG$94,"-",IF(AU96&gt;$CG$94,"+",IF(AU96=$CG$94,"+")))</f>
        <v>-</v>
      </c>
      <c r="AW95" s="100" t="str">
        <f ca="1">IF(AW94="","",IF(AW94&gt;$D94,"FOUT",MATCH(AW94,OFFSET(Punten!$A$6,MATCH($D94,Punten!$A$7:$A$112,0),1,1,11),1)-1))</f>
        <v/>
      </c>
      <c r="AX95" s="116" t="str">
        <f t="shared" ref="AX95" si="2284">IF(AW96&lt;$CG$94,"-",IF(AW96&gt;$CG$94,"+",IF(AW96=$CG$94,"+")))</f>
        <v>-</v>
      </c>
      <c r="AY95" s="100" t="str">
        <f ca="1">IF(AY94="","",IF(AY94&gt;$D94,"FOUT",MATCH(AY94,OFFSET(Punten!$A$6,MATCH($D94,Punten!$A$7:$A$112,0),1,1,11),1)-1))</f>
        <v/>
      </c>
      <c r="AZ95" s="116" t="str">
        <f t="shared" ref="AZ95" si="2285">IF(AY96&lt;$CG$94,"-",IF(AY96&gt;$CG$94,"+",IF(AY96=$CG$94,"+")))</f>
        <v>-</v>
      </c>
      <c r="BA95" s="100" t="str">
        <f ca="1">IF(BA94="","",IF(BA94&gt;$D94,"FOUT",MATCH(BA94,OFFSET(Punten!$A$6,MATCH($D94,Punten!$A$7:$A$112,0),1,1,11),1)-1))</f>
        <v/>
      </c>
      <c r="BB95" s="116" t="str">
        <f t="shared" ref="BB95" si="2286">IF(BA96&lt;$CG$94,"-",IF(BA96&gt;$CG$94,"+",IF(BA96=$CG$94,"+")))</f>
        <v>-</v>
      </c>
      <c r="BC95" s="100" t="str">
        <f ca="1">IF(BC94="","",IF(BC94&gt;$D94,"FOUT",MATCH(BC94,OFFSET(Punten!$A$6,MATCH($D94,Punten!$A$7:$A$112,0),1,1,11),1)-1))</f>
        <v/>
      </c>
      <c r="BD95" s="116" t="str">
        <f t="shared" ref="BD95" si="2287">IF(BC96&lt;$CG$94,"-",IF(BC96&gt;$CG$94,"+",IF(BC96=$CG$94,"+")))</f>
        <v>-</v>
      </c>
      <c r="BE95" s="100" t="str">
        <f ca="1">IF(BE94="","",IF(BE94&gt;$D94,"FOUT",MATCH(BE94,OFFSET(Punten!$A$6,MATCH($D94,Punten!$A$7:$A$112,0),1,1,11),1)-1))</f>
        <v/>
      </c>
      <c r="BF95" s="116" t="str">
        <f t="shared" ref="BF95" si="2288">IF(BE96&lt;$CG$94,"-",IF(BE96&gt;$CG$94,"+",IF(BE96=$CG$94,"+")))</f>
        <v>-</v>
      </c>
      <c r="BG95" s="100" t="str">
        <f ca="1">IF(BG94="","",IF(BG94&gt;$D94,"FOUT",MATCH(BG94,OFFSET(Punten!$A$6,MATCH($D94,Punten!$A$7:$A$112,0),1,1,11),1)-1))</f>
        <v/>
      </c>
      <c r="BH95" s="116" t="str">
        <f t="shared" ref="BH95" si="2289">IF(BG96&lt;$CG$94,"-",IF(BG96&gt;$CG$94,"+",IF(BG96=$CG$94,"+")))</f>
        <v>-</v>
      </c>
      <c r="BI95" s="100" t="str">
        <f ca="1">IF(BI94="","",IF(BI94&gt;$D94,"FOUT",MATCH(BI94,OFFSET(Punten!$A$6,MATCH($D94,Punten!$A$7:$A$112,0),1,1,11),1)-1))</f>
        <v/>
      </c>
      <c r="BJ95" s="116" t="str">
        <f t="shared" ref="BJ95" si="2290">IF(BI96&lt;$CG$94,"-",IF(BI96&gt;$CG$94,"+",IF(BI96=$CG$94,"+")))</f>
        <v>-</v>
      </c>
      <c r="BK95" s="126"/>
      <c r="BL95" s="127"/>
      <c r="BM95" s="100" t="str">
        <f ca="1">IF(BM94="","",IF(BM94&gt;$D94,"FOUT",MATCH(BM94,OFFSET(Punten!$A$6,MATCH($D94,Punten!$A$7:$A$112,0),1,1,11),1)-1))</f>
        <v/>
      </c>
      <c r="BN95" s="116" t="str">
        <f t="shared" ref="BN95" si="2291">IF(BM96&lt;$CG$94,"-",IF(BM96&gt;$CG$94,"+",IF(BM96=$CG$94,"+")))</f>
        <v>-</v>
      </c>
      <c r="BO95" s="100" t="str">
        <f ca="1">IF(BO94="","",IF(BO94&gt;$D94,"FOUT",MATCH(BO94,OFFSET(Punten!$A$6,MATCH($D94,Punten!$A$7:$A$112,0),1,1,11),1)-1))</f>
        <v/>
      </c>
      <c r="BP95" s="116" t="str">
        <f t="shared" ref="BP95" si="2292">IF(BO96&lt;$CG$94,"-",IF(BO96&gt;$CG$94,"+",IF(BO96=$CG$94,"+")))</f>
        <v>-</v>
      </c>
      <c r="BQ95" s="100" t="str">
        <f ca="1">IF(BQ94="","",IF(BQ94&gt;$D94,"FOUT",MATCH(BQ94,OFFSET(Punten!$A$6,MATCH($D94,Punten!$A$7:$A$112,0),1,1,11),1)-1))</f>
        <v/>
      </c>
      <c r="BR95" s="116" t="str">
        <f t="shared" ref="BR95" si="2293">IF(BQ96&lt;$CG$94,"-",IF(BQ96&gt;$CG$94,"+",IF(BQ96=$CG$94,"+")))</f>
        <v>-</v>
      </c>
      <c r="BS95" s="100" t="str">
        <f ca="1">IF(BS94="","",IF(BS94&gt;$D94,"FOUT",MATCH(BS94,OFFSET(Punten!$A$6,MATCH($D94,Punten!$A$7:$A$112,0),1,1,11),1)-1))</f>
        <v/>
      </c>
      <c r="BT95" s="116" t="str">
        <f t="shared" ref="BT95" si="2294">IF(BS96&lt;$CG$94,"-",IF(BS96&gt;$CG$94,"+",IF(BS96=$CG$94,"+")))</f>
        <v>-</v>
      </c>
      <c r="BU95" s="100" t="str">
        <f ca="1">IF(BU94="","",IF(BU94&gt;$D94,"FOUT",MATCH(BU94,OFFSET(Punten!$A$6,MATCH($D94,Punten!$A$7:$A$112,0),1,1,11),1)-1))</f>
        <v/>
      </c>
      <c r="BV95" s="116" t="str">
        <f t="shared" ref="BV95" si="2295">IF(BU96&lt;$CG$94,"-",IF(BU96&gt;$CG$94,"+",IF(BU96=$CG$94,"+")))</f>
        <v>-</v>
      </c>
      <c r="BW95" s="100" t="str">
        <f ca="1">IF(BW94="","",IF(BW94&gt;$D94,"FOUT",MATCH(BW94,OFFSET(Punten!$A$6,MATCH($D94,Punten!$A$7:$A$112,0),1,1,11),1)-1))</f>
        <v/>
      </c>
      <c r="BX95" s="116" t="str">
        <f t="shared" ref="BX95" si="2296">IF(BW96&lt;$CG$94,"-",IF(BW96&gt;$CG$94,"+",IF(BW96=$CG$94,"+")))</f>
        <v>-</v>
      </c>
      <c r="BY95" s="80"/>
      <c r="BZ95" s="149"/>
      <c r="CA95" s="150"/>
      <c r="CB95" s="152"/>
      <c r="CC95" s="152"/>
      <c r="CD95" s="152"/>
      <c r="CE95" s="160"/>
      <c r="CF95" s="152"/>
      <c r="CG95" s="160"/>
      <c r="CH95" s="167"/>
      <c r="CI95" s="158"/>
      <c r="CJ95" s="80"/>
      <c r="CK95" s="80"/>
      <c r="CL95" s="80"/>
      <c r="CM95" s="80"/>
      <c r="CN95" s="80"/>
      <c r="CO95" s="80"/>
      <c r="CP95" s="80"/>
      <c r="CQ95" s="80"/>
      <c r="CR95" s="80"/>
      <c r="CS95" s="80"/>
      <c r="CT95" s="80"/>
      <c r="CU95" s="80"/>
      <c r="CV95" s="80"/>
      <c r="CW95" s="80"/>
      <c r="CX95" s="80"/>
      <c r="CY95" s="80"/>
      <c r="CZ95" s="80"/>
      <c r="DA95" s="80"/>
      <c r="DB95" s="80"/>
    </row>
    <row r="96" spans="1:106" ht="13.5" customHeight="1">
      <c r="A96" s="79"/>
      <c r="B96" s="147"/>
      <c r="C96" s="148"/>
      <c r="D96" s="93" t="str">
        <f>IF(B94=0," ",VLOOKUP(B94,Spelers!$I$30:$S$66,7,FALSE))</f>
        <v xml:space="preserve"> </v>
      </c>
      <c r="E96" s="89" t="str">
        <f t="shared" ref="E96" si="2297">IF(F94=0," ",AVERAGE(E94/F94))</f>
        <v xml:space="preserve"> </v>
      </c>
      <c r="F96" s="90"/>
      <c r="G96" s="89" t="str">
        <f t="shared" ref="G96" si="2298">IF(H94=0," ",AVERAGE(G94/H94))</f>
        <v xml:space="preserve"> </v>
      </c>
      <c r="H96" s="90"/>
      <c r="I96" s="89" t="str">
        <f t="shared" ref="I96" si="2299">IF(J94=0," ",AVERAGE(I94/J94))</f>
        <v xml:space="preserve"> </v>
      </c>
      <c r="J96" s="90"/>
      <c r="K96" s="89" t="str">
        <f t="shared" ref="K96" si="2300">IF(L94=0," ",AVERAGE(K94/L94))</f>
        <v xml:space="preserve"> </v>
      </c>
      <c r="L96" s="90"/>
      <c r="M96" s="89" t="str">
        <f t="shared" ref="M96" si="2301">IF(N94=0," ",AVERAGE(M94/N94))</f>
        <v xml:space="preserve"> </v>
      </c>
      <c r="N96" s="90"/>
      <c r="O96" s="89" t="str">
        <f t="shared" ref="O96" si="2302">IF(P94=0," ",AVERAGE(O94/P94))</f>
        <v xml:space="preserve"> </v>
      </c>
      <c r="P96" s="90"/>
      <c r="Q96" s="89" t="str">
        <f t="shared" ref="Q96" si="2303">IF(R94=0," ",AVERAGE(Q94/R94))</f>
        <v xml:space="preserve"> </v>
      </c>
      <c r="R96" s="90"/>
      <c r="S96" s="89" t="str">
        <f t="shared" ref="S96" si="2304">IF(T94=0," ",AVERAGE(S94/T94))</f>
        <v xml:space="preserve"> </v>
      </c>
      <c r="T96" s="90"/>
      <c r="U96" s="89" t="str">
        <f t="shared" ref="U96" si="2305">IF(V94=0," ",AVERAGE(U94/V94))</f>
        <v xml:space="preserve"> </v>
      </c>
      <c r="V96" s="90"/>
      <c r="W96" s="89" t="str">
        <f t="shared" ref="W96" si="2306">IF(X94=0," ",AVERAGE(W94/X94))</f>
        <v xml:space="preserve"> </v>
      </c>
      <c r="X96" s="90"/>
      <c r="Y96" s="89" t="str">
        <f t="shared" ref="Y96" si="2307">IF(Z94=0," ",AVERAGE(Y94/Z94))</f>
        <v xml:space="preserve"> </v>
      </c>
      <c r="Z96" s="90"/>
      <c r="AA96" s="89" t="str">
        <f t="shared" ref="AA96" si="2308">IF(AB94=0," ",AVERAGE(AA94/AB94))</f>
        <v xml:space="preserve"> </v>
      </c>
      <c r="AB96" s="90"/>
      <c r="AC96" s="89" t="str">
        <f t="shared" ref="AC96" si="2309">IF(AD94=0," ",AVERAGE(AC94/AD94))</f>
        <v xml:space="preserve"> </v>
      </c>
      <c r="AD96" s="90"/>
      <c r="AE96" s="89" t="str">
        <f t="shared" ref="AE96" si="2310">IF(AF94=0," ",AVERAGE(AE94/AF94))</f>
        <v xml:space="preserve"> </v>
      </c>
      <c r="AF96" s="90"/>
      <c r="AG96" s="89" t="str">
        <f t="shared" ref="AG96" si="2311">IF(AH94=0," ",AVERAGE(AG94/AH94))</f>
        <v xml:space="preserve"> </v>
      </c>
      <c r="AH96" s="90"/>
      <c r="AI96" s="89" t="str">
        <f t="shared" ref="AI96" si="2312">IF(AJ94=0," ",AVERAGE(AI94/AJ94))</f>
        <v xml:space="preserve"> </v>
      </c>
      <c r="AJ96" s="90"/>
      <c r="AK96" s="89" t="str">
        <f t="shared" ref="AK96" si="2313">IF(AL94=0," ",AVERAGE(AK94/AL94))</f>
        <v xml:space="preserve"> </v>
      </c>
      <c r="AL96" s="90"/>
      <c r="AM96" s="89" t="str">
        <f t="shared" ref="AM96" si="2314">IF(AN94=0," ",AVERAGE(AM94/AN94))</f>
        <v xml:space="preserve"> </v>
      </c>
      <c r="AN96" s="90"/>
      <c r="AO96" s="89" t="str">
        <f t="shared" ref="AO96" si="2315">IF(AP94=0," ",AVERAGE(AO94/AP94))</f>
        <v xml:space="preserve"> </v>
      </c>
      <c r="AP96" s="90"/>
      <c r="AQ96" s="89" t="str">
        <f t="shared" ref="AQ96" si="2316">IF(AR94=0," ",AVERAGE(AQ94/AR94))</f>
        <v xml:space="preserve"> </v>
      </c>
      <c r="AR96" s="90"/>
      <c r="AS96" s="89" t="str">
        <f t="shared" ref="AS96" si="2317">IF(AT94=0," ",AVERAGE(AS94/AT94))</f>
        <v xml:space="preserve"> </v>
      </c>
      <c r="AT96" s="90"/>
      <c r="AU96" s="89" t="str">
        <f t="shared" ref="AU96" si="2318">IF(AV94=0," ",AVERAGE(AU94/AV94))</f>
        <v xml:space="preserve"> </v>
      </c>
      <c r="AV96" s="90"/>
      <c r="AW96" s="89" t="str">
        <f t="shared" ref="AW96" si="2319">IF(AX94=0," ",AVERAGE(AW94/AX94))</f>
        <v xml:space="preserve"> </v>
      </c>
      <c r="AX96" s="90"/>
      <c r="AY96" s="89" t="str">
        <f t="shared" ref="AY96" si="2320">IF(AZ94=0," ",AVERAGE(AY94/AZ94))</f>
        <v xml:space="preserve"> </v>
      </c>
      <c r="AZ96" s="90"/>
      <c r="BA96" s="89" t="str">
        <f t="shared" ref="BA96" si="2321">IF(BB94=0," ",AVERAGE(BA94/BB94))</f>
        <v xml:space="preserve"> </v>
      </c>
      <c r="BB96" s="90"/>
      <c r="BC96" s="89" t="str">
        <f t="shared" ref="BC96" si="2322">IF(BD94=0," ",AVERAGE(BC94/BD94))</f>
        <v xml:space="preserve"> </v>
      </c>
      <c r="BD96" s="90"/>
      <c r="BE96" s="89" t="str">
        <f t="shared" ref="BE96" si="2323">IF(BF94=0," ",AVERAGE(BE94/BF94))</f>
        <v xml:space="preserve"> </v>
      </c>
      <c r="BF96" s="90"/>
      <c r="BG96" s="89" t="str">
        <f t="shared" ref="BG96" si="2324">IF(BH94=0," ",AVERAGE(BG94/BH94))</f>
        <v xml:space="preserve"> </v>
      </c>
      <c r="BH96" s="90"/>
      <c r="BI96" s="89" t="str">
        <f t="shared" ref="BI96" si="2325">IF(BJ94=0," ",AVERAGE(BI94/BJ94))</f>
        <v xml:space="preserve"> </v>
      </c>
      <c r="BJ96" s="90"/>
      <c r="BK96" s="128"/>
      <c r="BL96" s="129"/>
      <c r="BM96" s="89" t="str">
        <f t="shared" ref="BM96" si="2326">IF(BN94=0," ",AVERAGE(BM94/BN94))</f>
        <v xml:space="preserve"> </v>
      </c>
      <c r="BN96" s="90"/>
      <c r="BO96" s="89" t="str">
        <f t="shared" ref="BO96" si="2327">IF(BP94=0," ",AVERAGE(BO94/BP94))</f>
        <v xml:space="preserve"> </v>
      </c>
      <c r="BP96" s="90"/>
      <c r="BQ96" s="89" t="str">
        <f t="shared" ref="BQ96" si="2328">IF(BR94=0," ",AVERAGE(BQ94/BR94))</f>
        <v xml:space="preserve"> </v>
      </c>
      <c r="BR96" s="90"/>
      <c r="BS96" s="89" t="str">
        <f t="shared" ref="BS96" si="2329">IF(BT94=0," ",AVERAGE(BS94/BT94))</f>
        <v xml:space="preserve"> </v>
      </c>
      <c r="BT96" s="90"/>
      <c r="BU96" s="89" t="str">
        <f t="shared" ref="BU96" si="2330">IF(BV94=0," ",AVERAGE(BU94/BV94))</f>
        <v xml:space="preserve"> </v>
      </c>
      <c r="BV96" s="90"/>
      <c r="BW96" s="89" t="str">
        <f t="shared" ref="BW96" si="2331">IF(BX94=0," ",AVERAGE(BW94/BX94))</f>
        <v xml:space="preserve"> </v>
      </c>
      <c r="BX96" s="90"/>
      <c r="BY96" s="80"/>
      <c r="BZ96" s="149"/>
      <c r="CA96" s="150"/>
      <c r="CB96" s="153"/>
      <c r="CC96" s="153"/>
      <c r="CD96" s="153"/>
      <c r="CE96" s="161"/>
      <c r="CF96" s="153"/>
      <c r="CG96" s="161"/>
      <c r="CH96" s="168"/>
      <c r="CI96" s="158"/>
      <c r="CJ96" s="80"/>
      <c r="CK96" s="80"/>
      <c r="CL96" s="80"/>
      <c r="CM96" s="80"/>
      <c r="CN96" s="80"/>
      <c r="CO96" s="80"/>
      <c r="CP96" s="80"/>
      <c r="CQ96" s="80"/>
      <c r="CR96" s="80"/>
      <c r="CS96" s="80"/>
      <c r="CT96" s="80"/>
      <c r="CU96" s="80"/>
      <c r="CV96" s="80"/>
      <c r="CW96" s="80"/>
      <c r="CX96" s="80"/>
      <c r="CY96" s="80"/>
      <c r="CZ96" s="80"/>
      <c r="DA96" s="80"/>
      <c r="DB96" s="80"/>
    </row>
    <row r="97" spans="1:106" ht="13.5" customHeight="1">
      <c r="A97" s="79"/>
      <c r="B97" s="143"/>
      <c r="C97" s="144"/>
      <c r="D97" s="118" t="str">
        <f>IF(B97=0,"",VLOOKUP(B97,Spelers!$I$30:$S$66,10,FALSE))</f>
        <v/>
      </c>
      <c r="E97" s="87"/>
      <c r="F97" s="88"/>
      <c r="G97" s="87"/>
      <c r="H97" s="88"/>
      <c r="I97" s="87"/>
      <c r="J97" s="88"/>
      <c r="K97" s="87"/>
      <c r="L97" s="88"/>
      <c r="M97" s="87"/>
      <c r="N97" s="88"/>
      <c r="O97" s="87"/>
      <c r="P97" s="88"/>
      <c r="Q97" s="87"/>
      <c r="R97" s="88"/>
      <c r="S97" s="87"/>
      <c r="T97" s="88"/>
      <c r="U97" s="87"/>
      <c r="V97" s="88"/>
      <c r="W97" s="87"/>
      <c r="X97" s="88"/>
      <c r="Y97" s="87"/>
      <c r="Z97" s="88"/>
      <c r="AA97" s="87"/>
      <c r="AB97" s="88"/>
      <c r="AC97" s="87"/>
      <c r="AD97" s="88"/>
      <c r="AE97" s="87"/>
      <c r="AF97" s="88"/>
      <c r="AG97" s="87"/>
      <c r="AH97" s="88"/>
      <c r="AI97" s="87"/>
      <c r="AJ97" s="88"/>
      <c r="AK97" s="87"/>
      <c r="AL97" s="88"/>
      <c r="AM97" s="87"/>
      <c r="AN97" s="88"/>
      <c r="AO97" s="87"/>
      <c r="AP97" s="88"/>
      <c r="AQ97" s="87"/>
      <c r="AR97" s="88"/>
      <c r="AS97" s="87"/>
      <c r="AT97" s="88"/>
      <c r="AU97" s="87"/>
      <c r="AV97" s="88"/>
      <c r="AW97" s="87"/>
      <c r="AX97" s="88"/>
      <c r="AY97" s="87"/>
      <c r="AZ97" s="88"/>
      <c r="BA97" s="87"/>
      <c r="BB97" s="88"/>
      <c r="BC97" s="87"/>
      <c r="BD97" s="88"/>
      <c r="BE97" s="87"/>
      <c r="BF97" s="88"/>
      <c r="BG97" s="87"/>
      <c r="BH97" s="88"/>
      <c r="BI97" s="87"/>
      <c r="BJ97" s="88"/>
      <c r="BK97" s="87"/>
      <c r="BL97" s="88"/>
      <c r="BM97" s="124"/>
      <c r="BN97" s="125"/>
      <c r="BO97" s="87"/>
      <c r="BP97" s="88"/>
      <c r="BQ97" s="87"/>
      <c r="BR97" s="88"/>
      <c r="BS97" s="87"/>
      <c r="BT97" s="88"/>
      <c r="BU97" s="87"/>
      <c r="BV97" s="88"/>
      <c r="BW97" s="87"/>
      <c r="BX97" s="88"/>
      <c r="BY97" s="80"/>
      <c r="BZ97" s="149">
        <f t="shared" ref="BZ97" ca="1" si="2332">CI97</f>
        <v>5.0009699999999997</v>
      </c>
      <c r="CA97" s="150">
        <f t="shared" ref="CA97" si="2333">B97</f>
        <v>0</v>
      </c>
      <c r="CB97" s="151">
        <f t="shared" ref="CB97" si="2334">COUNT(E97,G97,I97,K97,M97,O97,Q97,S97,U97,W97,Y97,AA97,AC97,AE97,AG97,AI97,AK97,AM97,AO97,AQ97,AS97,AU97,AW97,AY97,BA97,BC97,BE97,BG97,BI97,BK97,BM97,BO97,BQ97,BS97,BU97,BW97)</f>
        <v>0</v>
      </c>
      <c r="CC97" s="151">
        <f t="shared" ref="CC97" si="2335">SUM(E97,G97,I97,K97,M97,O97,Q97,S97,U97,W97,Y97,AA97,AC97,AE97,AG97,AI97,AK97,AM97,AO97,AQ97,AS97,AU97,AW97,AY97,BA97,BC97,BE97,BG97,BI97,BK97,BM97,BO97,BQ97,BS97,BU97,BW97)</f>
        <v>0</v>
      </c>
      <c r="CD97" s="151">
        <f t="shared" ref="CD97" si="2336">SUM(F97,H97,J97,L97,N97,P97,R97,T97,V97,X97,Z97,AB97,AD97,AF97,AH97,AJ97,AL97,AN97,AP97,AR97,AT97,AV97,AX97,AZ97,BB97,BD97,BF97,BH97,BJ97,BL97,BN97,BP97,BR97,BT97,BV97,BX97)</f>
        <v>0</v>
      </c>
      <c r="CE97" s="159" t="str">
        <f t="shared" ref="CE97" si="2337">IF(CD97=0,"0",AVERAGE(CC97/CD97))</f>
        <v>0</v>
      </c>
      <c r="CF97" s="151">
        <f t="shared" ref="CF97" si="2338">MAX(F99,H99,J99,L99,N99,P99,R99,T99,V99,X99,Z99,AB99,AD99,AF99,AH99,AJ99,AL99,AN99,AP99,AR99,AT99,AV99,AX99,AZ99,BB99,BD99,BF99,BH99,BJ99,BL99,BN99,BP99,BR99,BT99,BV99,BX99)</f>
        <v>0</v>
      </c>
      <c r="CG97" s="159" t="str">
        <f>IF(B97=0,"10",VLOOKUP(B97,Spelers!$I$30:$S$66,7,FALSE))</f>
        <v>10</v>
      </c>
      <c r="CH97" s="166">
        <f t="shared" ref="CH97" ca="1" si="2339">SUM(E98,G98,I98,K98,M98,O98,Q98,S98,U98,W98,Y98,AA98,AC98,AE98,AG98,AI98,AK98,AM98,AO98,AQ98,AS98,AU98,AW98,AY98,BA98,BC98,BE98,BG98,BI98,BK98,BM98,BO98,BQ98,BS98,BU98,BW98)</f>
        <v>0</v>
      </c>
      <c r="CI97" s="158">
        <f t="shared" ref="CI97" ca="1" si="2340">IF(ISNUMBER(CH97),RANK(CH97,$CH$7:$CH$114)+0.00001*ROW())</f>
        <v>5.0009699999999997</v>
      </c>
      <c r="CJ97" s="80"/>
      <c r="CK97" s="80"/>
      <c r="CL97" s="80"/>
      <c r="CM97" s="80"/>
      <c r="CN97" s="80"/>
      <c r="CO97" s="80"/>
      <c r="CP97" s="80"/>
      <c r="CQ97" s="80"/>
      <c r="CR97" s="80"/>
      <c r="CS97" s="80"/>
      <c r="CT97" s="80"/>
      <c r="CU97" s="80"/>
      <c r="CV97" s="80"/>
      <c r="CW97" s="80"/>
      <c r="CX97" s="80"/>
      <c r="CY97" s="80"/>
      <c r="CZ97" s="80"/>
      <c r="DA97" s="80"/>
      <c r="DB97" s="80"/>
    </row>
    <row r="98" spans="1:106" ht="13.5" customHeight="1">
      <c r="A98" s="84">
        <v>31</v>
      </c>
      <c r="B98" s="145"/>
      <c r="C98" s="146"/>
      <c r="D98" s="118"/>
      <c r="E98" s="100" t="str">
        <f ca="1">IF(E97="","",IF(E97&gt;$D97,"FOUT",MATCH(E97,OFFSET(Punten!$A$6,MATCH($D97,Punten!$A$7:$A$112,0),1,1,11),1)-1))</f>
        <v/>
      </c>
      <c r="F98" s="116" t="str">
        <f>IF(E99&lt;$CG$97,"-",IF(E99&gt;$CG$97,"+",IF(E99=$CG$97,"+")))</f>
        <v>-</v>
      </c>
      <c r="G98" s="100" t="str">
        <f ca="1">IF(G97="","",IF(G97&gt;$D97,"FOUT",MATCH(G97,OFFSET(Punten!$A$6,MATCH($D97,Punten!$A$7:$A$112,0),1,1,11),1)-1))</f>
        <v/>
      </c>
      <c r="H98" s="116" t="str">
        <f t="shared" ref="H98" si="2341">IF(G99&lt;$CG$97,"-",IF(G99&gt;$CG$97,"+",IF(G99=$CG$97,"+")))</f>
        <v>-</v>
      </c>
      <c r="I98" s="100" t="str">
        <f ca="1">IF(I97="","",IF(I97&gt;$D97,"FOUT",MATCH(I97,OFFSET(Punten!$A$6,MATCH($D97,Punten!$A$7:$A$112,0),1,1,11),1)-1))</f>
        <v/>
      </c>
      <c r="J98" s="116" t="str">
        <f t="shared" ref="J98" si="2342">IF(I99&lt;$CG$97,"-",IF(I99&gt;$CG$97,"+",IF(I99=$CG$97,"+")))</f>
        <v>-</v>
      </c>
      <c r="K98" s="100" t="str">
        <f ca="1">IF(K97="","",IF(K97&gt;$D97,"FOUT",MATCH(K97,OFFSET(Punten!$A$6,MATCH($D97,Punten!$A$7:$A$112,0),1,1,11),1)-1))</f>
        <v/>
      </c>
      <c r="L98" s="116" t="str">
        <f t="shared" ref="L98" si="2343">IF(K99&lt;$CG$97,"-",IF(K99&gt;$CG$97,"+",IF(K99=$CG$97,"+")))</f>
        <v>-</v>
      </c>
      <c r="M98" s="100" t="str">
        <f ca="1">IF(M97="","",IF(M97&gt;$D97,"FOUT",MATCH(M97,OFFSET(Punten!$A$6,MATCH($D97,Punten!$A$7:$A$112,0),1,1,11),1)-1))</f>
        <v/>
      </c>
      <c r="N98" s="116" t="str">
        <f t="shared" ref="N98" si="2344">IF(M99&lt;$CG$97,"-",IF(M99&gt;$CG$97,"+",IF(M99=$CG$97,"+")))</f>
        <v>-</v>
      </c>
      <c r="O98" s="100" t="str">
        <f ca="1">IF(O97="","",IF(O97&gt;$D97,"FOUT",MATCH(O97,OFFSET(Punten!$A$6,MATCH($D97,Punten!$A$7:$A$112,0),1,1,11),1)-1))</f>
        <v/>
      </c>
      <c r="P98" s="116" t="str">
        <f t="shared" ref="P98" si="2345">IF(O99&lt;$CG$97,"-",IF(O99&gt;$CG$97,"+",IF(O99=$CG$97,"+")))</f>
        <v>-</v>
      </c>
      <c r="Q98" s="100" t="str">
        <f ca="1">IF(Q97="","",IF(Q97&gt;$D97,"FOUT",MATCH(Q97,OFFSET(Punten!$A$6,MATCH($D97,Punten!$A$7:$A$112,0),1,1,11),1)-1))</f>
        <v/>
      </c>
      <c r="R98" s="116" t="str">
        <f t="shared" ref="R98" si="2346">IF(Q99&lt;$CG$97,"-",IF(Q99&gt;$CG$97,"+",IF(Q99=$CG$97,"+")))</f>
        <v>-</v>
      </c>
      <c r="S98" s="100" t="str">
        <f ca="1">IF(S97="","",IF(S97&gt;$D97,"FOUT",MATCH(S97,OFFSET(Punten!$A$6,MATCH($D97,Punten!$A$7:$A$112,0),1,1,11),1)-1))</f>
        <v/>
      </c>
      <c r="T98" s="116" t="str">
        <f t="shared" ref="T98" si="2347">IF(S99&lt;$CG$97,"-",IF(S99&gt;$CG$97,"+",IF(S99=$CG$97,"+")))</f>
        <v>-</v>
      </c>
      <c r="U98" s="100" t="str">
        <f ca="1">IF(U97="","",IF(U97&gt;$D97,"FOUT",MATCH(U97,OFFSET(Punten!$A$6,MATCH($D97,Punten!$A$7:$A$112,0),1,1,11),1)-1))</f>
        <v/>
      </c>
      <c r="V98" s="116" t="str">
        <f t="shared" ref="V98" si="2348">IF(U99&lt;$CG$97,"-",IF(U99&gt;$CG$97,"+",IF(U99=$CG$97,"+")))</f>
        <v>-</v>
      </c>
      <c r="W98" s="100" t="str">
        <f ca="1">IF(W97="","",IF(W97&gt;$D97,"FOUT",MATCH(W97,OFFSET(Punten!$A$6,MATCH($D97,Punten!$A$7:$A$112,0),1,1,11),1)-1))</f>
        <v/>
      </c>
      <c r="X98" s="116" t="str">
        <f t="shared" ref="X98" si="2349">IF(W99&lt;$CG$97,"-",IF(W99&gt;$CG$97,"+",IF(W99=$CG$97,"+")))</f>
        <v>-</v>
      </c>
      <c r="Y98" s="100" t="str">
        <f ca="1">IF(Y97="","",IF(Y97&gt;$D97,"FOUT",MATCH(Y97,OFFSET(Punten!$A$6,MATCH($D97,Punten!$A$7:$A$112,0),1,1,11),1)-1))</f>
        <v/>
      </c>
      <c r="Z98" s="116" t="str">
        <f t="shared" ref="Z98" si="2350">IF(Y99&lt;$CG$97,"-",IF(Y99&gt;$CG$97,"+",IF(Y99=$CG$97,"+")))</f>
        <v>-</v>
      </c>
      <c r="AA98" s="100" t="str">
        <f ca="1">IF(AA97="","",IF(AA97&gt;$D97,"FOUT",MATCH(AA97,OFFSET(Punten!$A$6,MATCH($D97,Punten!$A$7:$A$112,0),1,1,11),1)-1))</f>
        <v/>
      </c>
      <c r="AB98" s="116" t="str">
        <f t="shared" ref="AB98" si="2351">IF(AA99&lt;$CG$97,"-",IF(AA99&gt;$CG$97,"+",IF(AA99=$CG$97,"+")))</f>
        <v>-</v>
      </c>
      <c r="AC98" s="100" t="str">
        <f ca="1">IF(AC97="","",IF(AC97&gt;$D97,"FOUT",MATCH(AC97,OFFSET(Punten!$A$6,MATCH($D97,Punten!$A$7:$A$112,0),1,1,11),1)-1))</f>
        <v/>
      </c>
      <c r="AD98" s="116" t="str">
        <f t="shared" ref="AD98" si="2352">IF(AC99&lt;$CG$97,"-",IF(AC99&gt;$CG$97,"+",IF(AC99=$CG$97,"+")))</f>
        <v>-</v>
      </c>
      <c r="AE98" s="100" t="str">
        <f ca="1">IF(AE97="","",IF(AE97&gt;$D97,"FOUT",MATCH(AE97,OFFSET(Punten!$A$6,MATCH($D97,Punten!$A$7:$A$112,0),1,1,11),1)-1))</f>
        <v/>
      </c>
      <c r="AF98" s="116" t="str">
        <f t="shared" ref="AF98" si="2353">IF(AE99&lt;$CG$97,"-",IF(AE99&gt;$CG$97,"+",IF(AE99=$CG$97,"+")))</f>
        <v>-</v>
      </c>
      <c r="AG98" s="100" t="str">
        <f ca="1">IF(AG97="","",IF(AG97&gt;$D97,"FOUT",MATCH(AG97,OFFSET(Punten!$A$6,MATCH($D97,Punten!$A$7:$A$112,0),1,1,11),1)-1))</f>
        <v/>
      </c>
      <c r="AH98" s="116" t="str">
        <f t="shared" ref="AH98" si="2354">IF(AG99&lt;$CG$97,"-",IF(AG99&gt;$CG$97,"+",IF(AG99=$CG$97,"+")))</f>
        <v>-</v>
      </c>
      <c r="AI98" s="100" t="str">
        <f ca="1">IF(AI97="","",IF(AI97&gt;$D97,"FOUT",MATCH(AI97,OFFSET(Punten!$A$6,MATCH($D97,Punten!$A$7:$A$112,0),1,1,11),1)-1))</f>
        <v/>
      </c>
      <c r="AJ98" s="116" t="str">
        <f t="shared" ref="AJ98" si="2355">IF(AI99&lt;$CG$97,"-",IF(AI99&gt;$CG$97,"+",IF(AI99=$CG$97,"+")))</f>
        <v>-</v>
      </c>
      <c r="AK98" s="100" t="str">
        <f ca="1">IF(AK97="","",IF(AK97&gt;$D97,"FOUT",MATCH(AK97,OFFSET(Punten!$A$6,MATCH($D97,Punten!$A$7:$A$112,0),1,1,11),1)-1))</f>
        <v/>
      </c>
      <c r="AL98" s="116" t="str">
        <f t="shared" ref="AL98" si="2356">IF(AK99&lt;$CG$97,"-",IF(AK99&gt;$CG$97,"+",IF(AK99=$CG$97,"+")))</f>
        <v>-</v>
      </c>
      <c r="AM98" s="100" t="str">
        <f ca="1">IF(AM97="","",IF(AM97&gt;$D97,"FOUT",MATCH(AM97,OFFSET(Punten!$A$6,MATCH($D97,Punten!$A$7:$A$112,0),1,1,11),1)-1))</f>
        <v/>
      </c>
      <c r="AN98" s="116" t="str">
        <f t="shared" ref="AN98" si="2357">IF(AM99&lt;$CG$97,"-",IF(AM99&gt;$CG$97,"+",IF(AM99=$CG$97,"+")))</f>
        <v>-</v>
      </c>
      <c r="AO98" s="100" t="str">
        <f ca="1">IF(AO97="","",IF(AO97&gt;$D97,"FOUT",MATCH(AO97,OFFSET(Punten!$A$6,MATCH($D97,Punten!$A$7:$A$112,0),1,1,11),1)-1))</f>
        <v/>
      </c>
      <c r="AP98" s="116" t="str">
        <f t="shared" ref="AP98" si="2358">IF(AO99&lt;$CG$97,"-",IF(AO99&gt;$CG$97,"+",IF(AO99=$CG$97,"+")))</f>
        <v>-</v>
      </c>
      <c r="AQ98" s="100" t="str">
        <f ca="1">IF(AQ97="","",IF(AQ97&gt;$D97,"FOUT",MATCH(AQ97,OFFSET(Punten!$A$6,MATCH($D97,Punten!$A$7:$A$112,0),1,1,11),1)-1))</f>
        <v/>
      </c>
      <c r="AR98" s="116" t="str">
        <f t="shared" ref="AR98" si="2359">IF(AQ99&lt;$CG$97,"-",IF(AQ99&gt;$CG$97,"+",IF(AQ99=$CG$97,"+")))</f>
        <v>-</v>
      </c>
      <c r="AS98" s="100" t="str">
        <f ca="1">IF(AS97="","",IF(AS97&gt;$D97,"FOUT",MATCH(AS97,OFFSET(Punten!$A$6,MATCH($D97,Punten!$A$7:$A$112,0),1,1,11),1)-1))</f>
        <v/>
      </c>
      <c r="AT98" s="116" t="str">
        <f t="shared" ref="AT98" si="2360">IF(AS99&lt;$CG$97,"-",IF(AS99&gt;$CG$97,"+",IF(AS99=$CG$97,"+")))</f>
        <v>-</v>
      </c>
      <c r="AU98" s="100" t="str">
        <f ca="1">IF(AU97="","",IF(AU97&gt;$D97,"FOUT",MATCH(AU97,OFFSET(Punten!$A$6,MATCH($D97,Punten!$A$7:$A$112,0),1,1,11),1)-1))</f>
        <v/>
      </c>
      <c r="AV98" s="116" t="str">
        <f t="shared" ref="AV98" si="2361">IF(AU99&lt;$CG$97,"-",IF(AU99&gt;$CG$97,"+",IF(AU99=$CG$97,"+")))</f>
        <v>-</v>
      </c>
      <c r="AW98" s="100" t="str">
        <f ca="1">IF(AW97="","",IF(AW97&gt;$D97,"FOUT",MATCH(AW97,OFFSET(Punten!$A$6,MATCH($D97,Punten!$A$7:$A$112,0),1,1,11),1)-1))</f>
        <v/>
      </c>
      <c r="AX98" s="116" t="str">
        <f t="shared" ref="AX98" si="2362">IF(AW99&lt;$CG$97,"-",IF(AW99&gt;$CG$97,"+",IF(AW99=$CG$97,"+")))</f>
        <v>-</v>
      </c>
      <c r="AY98" s="100" t="str">
        <f ca="1">IF(AY97="","",IF(AY97&gt;$D97,"FOUT",MATCH(AY97,OFFSET(Punten!$A$6,MATCH($D97,Punten!$A$7:$A$112,0),1,1,11),1)-1))</f>
        <v/>
      </c>
      <c r="AZ98" s="116" t="str">
        <f t="shared" ref="AZ98" si="2363">IF(AY99&lt;$CG$97,"-",IF(AY99&gt;$CG$97,"+",IF(AY99=$CG$97,"+")))</f>
        <v>-</v>
      </c>
      <c r="BA98" s="100" t="str">
        <f ca="1">IF(BA97="","",IF(BA97&gt;$D97,"FOUT",MATCH(BA97,OFFSET(Punten!$A$6,MATCH($D97,Punten!$A$7:$A$112,0),1,1,11),1)-1))</f>
        <v/>
      </c>
      <c r="BB98" s="116" t="str">
        <f t="shared" ref="BB98" si="2364">IF(BA99&lt;$CG$97,"-",IF(BA99&gt;$CG$97,"+",IF(BA99=$CG$97,"+")))</f>
        <v>-</v>
      </c>
      <c r="BC98" s="100" t="str">
        <f ca="1">IF(BC97="","",IF(BC97&gt;$D97,"FOUT",MATCH(BC97,OFFSET(Punten!$A$6,MATCH($D97,Punten!$A$7:$A$112,0),1,1,11),1)-1))</f>
        <v/>
      </c>
      <c r="BD98" s="116" t="str">
        <f t="shared" ref="BD98" si="2365">IF(BC99&lt;$CG$97,"-",IF(BC99&gt;$CG$97,"+",IF(BC99=$CG$97,"+")))</f>
        <v>-</v>
      </c>
      <c r="BE98" s="100" t="str">
        <f ca="1">IF(BE97="","",IF(BE97&gt;$D97,"FOUT",MATCH(BE97,OFFSET(Punten!$A$6,MATCH($D97,Punten!$A$7:$A$112,0),1,1,11),1)-1))</f>
        <v/>
      </c>
      <c r="BF98" s="116" t="str">
        <f t="shared" ref="BF98" si="2366">IF(BE99&lt;$CG$97,"-",IF(BE99&gt;$CG$97,"+",IF(BE99=$CG$97,"+")))</f>
        <v>-</v>
      </c>
      <c r="BG98" s="100" t="str">
        <f ca="1">IF(BG97="","",IF(BG97&gt;$D97,"FOUT",MATCH(BG97,OFFSET(Punten!$A$6,MATCH($D97,Punten!$A$7:$A$112,0),1,1,11),1)-1))</f>
        <v/>
      </c>
      <c r="BH98" s="116" t="str">
        <f t="shared" ref="BH98" si="2367">IF(BG99&lt;$CG$97,"-",IF(BG99&gt;$CG$97,"+",IF(BG99=$CG$97,"+")))</f>
        <v>-</v>
      </c>
      <c r="BI98" s="100" t="str">
        <f ca="1">IF(BI97="","",IF(BI97&gt;$D97,"FOUT",MATCH(BI97,OFFSET(Punten!$A$6,MATCH($D97,Punten!$A$7:$A$112,0),1,1,11),1)-1))</f>
        <v/>
      </c>
      <c r="BJ98" s="116" t="str">
        <f t="shared" ref="BJ98" si="2368">IF(BI99&lt;$CG$97,"-",IF(BI99&gt;$CG$97,"+",IF(BI99=$CG$97,"+")))</f>
        <v>-</v>
      </c>
      <c r="BK98" s="100" t="str">
        <f ca="1">IF(BK97="","",IF(BK97&gt;$D97,"FOUT",MATCH(BK97,OFFSET(Punten!$A$6,MATCH($D97,Punten!$A$7:$A$112,0),1,1,11),1)-1))</f>
        <v/>
      </c>
      <c r="BL98" s="116" t="str">
        <f t="shared" ref="BL98" si="2369">IF(BK99&lt;$CG$97,"-",IF(BK99&gt;$CG$97,"+",IF(BK99=$CG$97,"+")))</f>
        <v>-</v>
      </c>
      <c r="BM98" s="126"/>
      <c r="BN98" s="127"/>
      <c r="BO98" s="100" t="str">
        <f ca="1">IF(BO97="","",IF(BO97&gt;$D97,"FOUT",MATCH(BO97,OFFSET(Punten!$A$6,MATCH($D97,Punten!$A$7:$A$112,0),1,1,11),1)-1))</f>
        <v/>
      </c>
      <c r="BP98" s="116" t="str">
        <f t="shared" ref="BP98" si="2370">IF(BO99&lt;$CG$97,"-",IF(BO99&gt;$CG$97,"+",IF(BO99=$CG$97,"+")))</f>
        <v>-</v>
      </c>
      <c r="BQ98" s="100" t="str">
        <f ca="1">IF(BQ97="","",IF(BQ97&gt;$D97,"FOUT",MATCH(BQ97,OFFSET(Punten!$A$6,MATCH($D97,Punten!$A$7:$A$112,0),1,1,11),1)-1))</f>
        <v/>
      </c>
      <c r="BR98" s="116" t="str">
        <f t="shared" ref="BR98" si="2371">IF(BQ99&lt;$CG$97,"-",IF(BQ99&gt;$CG$97,"+",IF(BQ99=$CG$97,"+")))</f>
        <v>-</v>
      </c>
      <c r="BS98" s="100" t="str">
        <f ca="1">IF(BS97="","",IF(BS97&gt;$D97,"FOUT",MATCH(BS97,OFFSET(Punten!$A$6,MATCH($D97,Punten!$A$7:$A$112,0),1,1,11),1)-1))</f>
        <v/>
      </c>
      <c r="BT98" s="116" t="str">
        <f t="shared" ref="BT98" si="2372">IF(BS99&lt;$CG$97,"-",IF(BS99&gt;$CG$97,"+",IF(BS99=$CG$97,"+")))</f>
        <v>-</v>
      </c>
      <c r="BU98" s="100" t="str">
        <f ca="1">IF(BU97="","",IF(BU97&gt;$D97,"FOUT",MATCH(BU97,OFFSET(Punten!$A$6,MATCH($D97,Punten!$A$7:$A$112,0),1,1,11),1)-1))</f>
        <v/>
      </c>
      <c r="BV98" s="116" t="str">
        <f t="shared" ref="BV98" si="2373">IF(BU99&lt;$CG$97,"-",IF(BU99&gt;$CG$97,"+",IF(BU99=$CG$97,"+")))</f>
        <v>-</v>
      </c>
      <c r="BW98" s="100" t="str">
        <f ca="1">IF(BW97="","",IF(BW97&gt;$D97,"FOUT",MATCH(BW97,OFFSET(Punten!$A$6,MATCH($D97,Punten!$A$7:$A$112,0),1,1,11),1)-1))</f>
        <v/>
      </c>
      <c r="BX98" s="116" t="str">
        <f t="shared" ref="BX98" si="2374">IF(BW99&lt;$CG$97,"-",IF(BW99&gt;$CG$97,"+",IF(BW99=$CG$97,"+")))</f>
        <v>-</v>
      </c>
      <c r="BY98" s="80"/>
      <c r="BZ98" s="149"/>
      <c r="CA98" s="150"/>
      <c r="CB98" s="152"/>
      <c r="CC98" s="152"/>
      <c r="CD98" s="152"/>
      <c r="CE98" s="160"/>
      <c r="CF98" s="152"/>
      <c r="CG98" s="160"/>
      <c r="CH98" s="167"/>
      <c r="CI98" s="158"/>
      <c r="CJ98" s="80"/>
      <c r="CK98" s="80"/>
      <c r="CL98" s="80"/>
      <c r="CM98" s="80"/>
      <c r="CN98" s="80"/>
      <c r="CO98" s="80"/>
      <c r="CP98" s="80"/>
      <c r="CQ98" s="80"/>
      <c r="CR98" s="80"/>
      <c r="CS98" s="80"/>
      <c r="CT98" s="80"/>
      <c r="CU98" s="80"/>
      <c r="CV98" s="80"/>
      <c r="CW98" s="80"/>
      <c r="CX98" s="80"/>
      <c r="CY98" s="80"/>
      <c r="CZ98" s="80"/>
      <c r="DA98" s="80"/>
      <c r="DB98" s="80"/>
    </row>
    <row r="99" spans="1:106" ht="13.5" customHeight="1">
      <c r="A99" s="84"/>
      <c r="B99" s="147"/>
      <c r="C99" s="148"/>
      <c r="D99" s="93" t="str">
        <f>IF(B97=0," ",VLOOKUP(B97,Spelers!$I$30:$S$66,7,FALSE))</f>
        <v xml:space="preserve"> </v>
      </c>
      <c r="E99" s="89" t="str">
        <f t="shared" ref="E99" si="2375">IF(F97=0," ",AVERAGE(E97/F97))</f>
        <v xml:space="preserve"> </v>
      </c>
      <c r="F99" s="90"/>
      <c r="G99" s="89" t="str">
        <f t="shared" ref="G99" si="2376">IF(H97=0," ",AVERAGE(G97/H97))</f>
        <v xml:space="preserve"> </v>
      </c>
      <c r="H99" s="90"/>
      <c r="I99" s="89" t="str">
        <f t="shared" ref="I99" si="2377">IF(J97=0," ",AVERAGE(I97/J97))</f>
        <v xml:space="preserve"> </v>
      </c>
      <c r="J99" s="90"/>
      <c r="K99" s="89" t="str">
        <f t="shared" ref="K99" si="2378">IF(L97=0," ",AVERAGE(K97/L97))</f>
        <v xml:space="preserve"> </v>
      </c>
      <c r="L99" s="90"/>
      <c r="M99" s="89" t="str">
        <f t="shared" ref="M99" si="2379">IF(N97=0," ",AVERAGE(M97/N97))</f>
        <v xml:space="preserve"> </v>
      </c>
      <c r="N99" s="90"/>
      <c r="O99" s="89" t="str">
        <f t="shared" ref="O99" si="2380">IF(P97=0," ",AVERAGE(O97/P97))</f>
        <v xml:space="preserve"> </v>
      </c>
      <c r="P99" s="90"/>
      <c r="Q99" s="89" t="str">
        <f t="shared" ref="Q99" si="2381">IF(R97=0," ",AVERAGE(Q97/R97))</f>
        <v xml:space="preserve"> </v>
      </c>
      <c r="R99" s="90"/>
      <c r="S99" s="89" t="str">
        <f t="shared" ref="S99" si="2382">IF(T97=0," ",AVERAGE(S97/T97))</f>
        <v xml:space="preserve"> </v>
      </c>
      <c r="T99" s="90"/>
      <c r="U99" s="89" t="str">
        <f t="shared" ref="U99" si="2383">IF(V97=0," ",AVERAGE(U97/V97))</f>
        <v xml:space="preserve"> </v>
      </c>
      <c r="V99" s="90"/>
      <c r="W99" s="89" t="str">
        <f t="shared" ref="W99" si="2384">IF(X97=0," ",AVERAGE(W97/X97))</f>
        <v xml:space="preserve"> </v>
      </c>
      <c r="X99" s="90"/>
      <c r="Y99" s="89" t="str">
        <f t="shared" ref="Y99" si="2385">IF(Z97=0," ",AVERAGE(Y97/Z97))</f>
        <v xml:space="preserve"> </v>
      </c>
      <c r="Z99" s="90"/>
      <c r="AA99" s="89" t="str">
        <f t="shared" ref="AA99" si="2386">IF(AB97=0," ",AVERAGE(AA97/AB97))</f>
        <v xml:space="preserve"> </v>
      </c>
      <c r="AB99" s="90"/>
      <c r="AC99" s="89" t="str">
        <f t="shared" ref="AC99" si="2387">IF(AD97=0," ",AVERAGE(AC97/AD97))</f>
        <v xml:space="preserve"> </v>
      </c>
      <c r="AD99" s="90"/>
      <c r="AE99" s="89" t="str">
        <f t="shared" ref="AE99" si="2388">IF(AF97=0," ",AVERAGE(AE97/AF97))</f>
        <v xml:space="preserve"> </v>
      </c>
      <c r="AF99" s="90"/>
      <c r="AG99" s="89" t="str">
        <f t="shared" ref="AG99" si="2389">IF(AH97=0," ",AVERAGE(AG97/AH97))</f>
        <v xml:space="preserve"> </v>
      </c>
      <c r="AH99" s="90"/>
      <c r="AI99" s="89" t="str">
        <f t="shared" ref="AI99" si="2390">IF(AJ97=0," ",AVERAGE(AI97/AJ97))</f>
        <v xml:space="preserve"> </v>
      </c>
      <c r="AJ99" s="90"/>
      <c r="AK99" s="89" t="str">
        <f t="shared" ref="AK99" si="2391">IF(AL97=0," ",AVERAGE(AK97/AL97))</f>
        <v xml:space="preserve"> </v>
      </c>
      <c r="AL99" s="90"/>
      <c r="AM99" s="89" t="str">
        <f t="shared" ref="AM99" si="2392">IF(AN97=0," ",AVERAGE(AM97/AN97))</f>
        <v xml:space="preserve"> </v>
      </c>
      <c r="AN99" s="90"/>
      <c r="AO99" s="89" t="str">
        <f t="shared" ref="AO99" si="2393">IF(AP97=0," ",AVERAGE(AO97/AP97))</f>
        <v xml:space="preserve"> </v>
      </c>
      <c r="AP99" s="90"/>
      <c r="AQ99" s="89" t="str">
        <f t="shared" ref="AQ99" si="2394">IF(AR97=0," ",AVERAGE(AQ97/AR97))</f>
        <v xml:space="preserve"> </v>
      </c>
      <c r="AR99" s="90"/>
      <c r="AS99" s="89" t="str">
        <f t="shared" ref="AS99" si="2395">IF(AT97=0," ",AVERAGE(AS97/AT97))</f>
        <v xml:space="preserve"> </v>
      </c>
      <c r="AT99" s="90"/>
      <c r="AU99" s="89" t="str">
        <f t="shared" ref="AU99" si="2396">IF(AV97=0," ",AVERAGE(AU97/AV97))</f>
        <v xml:space="preserve"> </v>
      </c>
      <c r="AV99" s="90"/>
      <c r="AW99" s="89" t="str">
        <f t="shared" ref="AW99" si="2397">IF(AX97=0," ",AVERAGE(AW97/AX97))</f>
        <v xml:space="preserve"> </v>
      </c>
      <c r="AX99" s="90"/>
      <c r="AY99" s="89" t="str">
        <f t="shared" ref="AY99" si="2398">IF(AZ97=0," ",AVERAGE(AY97/AZ97))</f>
        <v xml:space="preserve"> </v>
      </c>
      <c r="AZ99" s="90"/>
      <c r="BA99" s="89" t="str">
        <f t="shared" ref="BA99" si="2399">IF(BB97=0," ",AVERAGE(BA97/BB97))</f>
        <v xml:space="preserve"> </v>
      </c>
      <c r="BB99" s="90"/>
      <c r="BC99" s="89" t="str">
        <f t="shared" ref="BC99" si="2400">IF(BD97=0," ",AVERAGE(BC97/BD97))</f>
        <v xml:space="preserve"> </v>
      </c>
      <c r="BD99" s="90"/>
      <c r="BE99" s="89" t="str">
        <f t="shared" ref="BE99" si="2401">IF(BF97=0," ",AVERAGE(BE97/BF97))</f>
        <v xml:space="preserve"> </v>
      </c>
      <c r="BF99" s="90"/>
      <c r="BG99" s="89" t="str">
        <f t="shared" ref="BG99" si="2402">IF(BH97=0," ",AVERAGE(BG97/BH97))</f>
        <v xml:space="preserve"> </v>
      </c>
      <c r="BH99" s="90"/>
      <c r="BI99" s="89" t="str">
        <f t="shared" ref="BI99" si="2403">IF(BJ97=0," ",AVERAGE(BI97/BJ97))</f>
        <v xml:space="preserve"> </v>
      </c>
      <c r="BJ99" s="90"/>
      <c r="BK99" s="89" t="str">
        <f t="shared" ref="BK99" si="2404">IF(BL97=0," ",AVERAGE(BK97/BL97))</f>
        <v xml:space="preserve"> </v>
      </c>
      <c r="BL99" s="90"/>
      <c r="BM99" s="128"/>
      <c r="BN99" s="129"/>
      <c r="BO99" s="89" t="str">
        <f t="shared" ref="BO99" si="2405">IF(BP97=0," ",AVERAGE(BO97/BP97))</f>
        <v xml:space="preserve"> </v>
      </c>
      <c r="BP99" s="90"/>
      <c r="BQ99" s="89" t="str">
        <f t="shared" ref="BQ99" si="2406">IF(BR97=0," ",AVERAGE(BQ97/BR97))</f>
        <v xml:space="preserve"> </v>
      </c>
      <c r="BR99" s="90"/>
      <c r="BS99" s="89" t="str">
        <f t="shared" ref="BS99" si="2407">IF(BT97=0," ",AVERAGE(BS97/BT97))</f>
        <v xml:space="preserve"> </v>
      </c>
      <c r="BT99" s="90"/>
      <c r="BU99" s="89" t="str">
        <f t="shared" ref="BU99" si="2408">IF(BV97=0," ",AVERAGE(BU97/BV97))</f>
        <v xml:space="preserve"> </v>
      </c>
      <c r="BV99" s="90"/>
      <c r="BW99" s="89" t="str">
        <f t="shared" ref="BW99" si="2409">IF(BX97=0," ",AVERAGE(BW97/BX97))</f>
        <v xml:space="preserve"> </v>
      </c>
      <c r="BX99" s="90"/>
      <c r="BY99" s="80"/>
      <c r="BZ99" s="149"/>
      <c r="CA99" s="150"/>
      <c r="CB99" s="153"/>
      <c r="CC99" s="153"/>
      <c r="CD99" s="153"/>
      <c r="CE99" s="161"/>
      <c r="CF99" s="153"/>
      <c r="CG99" s="161"/>
      <c r="CH99" s="168"/>
      <c r="CI99" s="158"/>
      <c r="CJ99" s="80"/>
      <c r="CK99" s="80"/>
      <c r="CL99" s="80"/>
      <c r="CM99" s="80"/>
      <c r="CN99" s="80"/>
      <c r="CO99" s="80"/>
      <c r="CP99" s="80"/>
      <c r="CQ99" s="80"/>
      <c r="CR99" s="80"/>
      <c r="CS99" s="80"/>
      <c r="CT99" s="80"/>
      <c r="CU99" s="80"/>
      <c r="CV99" s="80"/>
      <c r="CW99" s="80"/>
      <c r="CX99" s="80"/>
      <c r="CY99" s="80"/>
      <c r="CZ99" s="80"/>
      <c r="DA99" s="80"/>
      <c r="DB99" s="80"/>
    </row>
    <row r="100" spans="1:106" ht="13.5" customHeight="1">
      <c r="A100" s="79"/>
      <c r="B100" s="143"/>
      <c r="C100" s="144"/>
      <c r="D100" s="118" t="str">
        <f>IF(B100=0,"",VLOOKUP(B100,Spelers!$I$30:$S$66,10,FALSE))</f>
        <v/>
      </c>
      <c r="E100" s="87"/>
      <c r="F100" s="88"/>
      <c r="G100" s="87"/>
      <c r="H100" s="88"/>
      <c r="I100" s="87"/>
      <c r="J100" s="88"/>
      <c r="K100" s="87"/>
      <c r="L100" s="88"/>
      <c r="M100" s="87"/>
      <c r="N100" s="88"/>
      <c r="O100" s="87"/>
      <c r="P100" s="88"/>
      <c r="Q100" s="87"/>
      <c r="R100" s="88"/>
      <c r="S100" s="87"/>
      <c r="T100" s="88"/>
      <c r="U100" s="87"/>
      <c r="V100" s="88"/>
      <c r="W100" s="87"/>
      <c r="X100" s="88"/>
      <c r="Y100" s="87"/>
      <c r="Z100" s="88"/>
      <c r="AA100" s="87"/>
      <c r="AB100" s="88"/>
      <c r="AC100" s="87"/>
      <c r="AD100" s="88"/>
      <c r="AE100" s="87"/>
      <c r="AF100" s="88"/>
      <c r="AG100" s="87"/>
      <c r="AH100" s="88"/>
      <c r="AI100" s="87"/>
      <c r="AJ100" s="88"/>
      <c r="AK100" s="87"/>
      <c r="AL100" s="88"/>
      <c r="AM100" s="87"/>
      <c r="AN100" s="88"/>
      <c r="AO100" s="87"/>
      <c r="AP100" s="88"/>
      <c r="AQ100" s="87"/>
      <c r="AR100" s="88"/>
      <c r="AS100" s="87"/>
      <c r="AT100" s="88"/>
      <c r="AU100" s="87"/>
      <c r="AV100" s="88"/>
      <c r="AW100" s="87"/>
      <c r="AX100" s="88"/>
      <c r="AY100" s="87"/>
      <c r="AZ100" s="88"/>
      <c r="BA100" s="87"/>
      <c r="BB100" s="88"/>
      <c r="BC100" s="87"/>
      <c r="BD100" s="88"/>
      <c r="BE100" s="87"/>
      <c r="BF100" s="88"/>
      <c r="BG100" s="87"/>
      <c r="BH100" s="88"/>
      <c r="BI100" s="87"/>
      <c r="BJ100" s="88"/>
      <c r="BK100" s="87"/>
      <c r="BL100" s="88"/>
      <c r="BM100" s="87"/>
      <c r="BN100" s="88"/>
      <c r="BO100" s="124"/>
      <c r="BP100" s="125"/>
      <c r="BQ100" s="87"/>
      <c r="BR100" s="88"/>
      <c r="BS100" s="87"/>
      <c r="BT100" s="88"/>
      <c r="BU100" s="87"/>
      <c r="BV100" s="88"/>
      <c r="BW100" s="87"/>
      <c r="BX100" s="88"/>
      <c r="BY100" s="80"/>
      <c r="BZ100" s="149">
        <f t="shared" ref="BZ100" ca="1" si="2410">CI100</f>
        <v>5.0010000000000003</v>
      </c>
      <c r="CA100" s="150">
        <f t="shared" ref="CA100" si="2411">B100</f>
        <v>0</v>
      </c>
      <c r="CB100" s="151">
        <f t="shared" ref="CB100" si="2412">COUNT(E100,G100,I100,K100,M100,O100,Q100,S100,U100,W100,Y100,AA100,AC100,AE100,AG100,AI100,AK100,AM100,AO100,AQ100,AS100,AU100,AW100,AY100,BA100,BC100,BE100,BG100,BI100,BK100,BM100,BO100,BQ100,BS100,BU100,BW100)</f>
        <v>0</v>
      </c>
      <c r="CC100" s="151">
        <f t="shared" ref="CC100" si="2413">SUM(E100,G100,I100,K100,M100,O100,Q100,S100,U100,W100,Y100,AA100,AC100,AE100,AG100,AI100,AK100,AM100,AO100,AQ100,AS100,AU100,AW100,AY100,BA100,BC100,BE100,BG100,BI100,BK100,BM100,BO100,BQ100,BS100,BU100,BW100)</f>
        <v>0</v>
      </c>
      <c r="CD100" s="151">
        <f t="shared" ref="CD100" si="2414">SUM(F100,H100,J100,L100,N100,P100,R100,T100,V100,X100,Z100,AB100,AD100,AF100,AH100,AJ100,AL100,AN100,AP100,AR100,AT100,AV100,AX100,AZ100,BB100,BD100,BF100,BH100,BJ100,BL100,BN100,BP100,BR100,BT100,BV100,BX100)</f>
        <v>0</v>
      </c>
      <c r="CE100" s="159" t="str">
        <f t="shared" ref="CE100" si="2415">IF(CD100=0,"0",AVERAGE(CC100/CD100))</f>
        <v>0</v>
      </c>
      <c r="CF100" s="151">
        <f t="shared" ref="CF100" si="2416">MAX(F102,H102,J102,L102,N102,P102,R102,T102,V102,X102,Z102,AB102,AD102,AF102,AH102,AJ102,AL102,AN102,AP102,AR102,AT102,AV102,AX102,AZ102,BB102,BD102,BF102,BH102,BJ102,BL102,BN102,BP102,BR102,BT102,BV102,BX102)</f>
        <v>0</v>
      </c>
      <c r="CG100" s="159" t="str">
        <f>IF(B100=0,"10",VLOOKUP(B100,Spelers!$I$30:$S$66,7,FALSE))</f>
        <v>10</v>
      </c>
      <c r="CH100" s="166">
        <f t="shared" ref="CH100" ca="1" si="2417">SUM(E101,G101,I101,K101,M101,O101,Q101,S101,U101,W101,Y101,AA101,AC101,AE101,AG101,AI101,AK101,AM101,AO101,AQ101,AS101,AU101,AW101,AY101,BA101,BC101,BE101,BG101,BI101,BK101,BM101,BO101,BQ101,BS101,BU101,BW101)</f>
        <v>0</v>
      </c>
      <c r="CI100" s="158">
        <f t="shared" ref="CI100" ca="1" si="2418">IF(ISNUMBER(CH100),RANK(CH100,$CH$7:$CH$114)+0.00001*ROW())</f>
        <v>5.0010000000000003</v>
      </c>
      <c r="CJ100" s="80"/>
      <c r="CK100" s="80"/>
      <c r="CL100" s="80"/>
      <c r="CM100" s="80"/>
      <c r="CN100" s="80"/>
      <c r="CO100" s="80"/>
      <c r="CP100" s="80"/>
      <c r="CQ100" s="80"/>
      <c r="CR100" s="80"/>
      <c r="CS100" s="80"/>
      <c r="CT100" s="80"/>
      <c r="CU100" s="80"/>
      <c r="CV100" s="80"/>
      <c r="CW100" s="80"/>
      <c r="CX100" s="80"/>
      <c r="CY100" s="80"/>
      <c r="CZ100" s="80"/>
      <c r="DA100" s="80"/>
      <c r="DB100" s="80"/>
    </row>
    <row r="101" spans="1:106" ht="13.5" customHeight="1">
      <c r="A101" s="84">
        <v>32</v>
      </c>
      <c r="B101" s="145"/>
      <c r="C101" s="146"/>
      <c r="D101" s="118"/>
      <c r="E101" s="100" t="str">
        <f ca="1">IF(E100="","",IF(E100&gt;$D100,"FOUT",MATCH(E100,OFFSET(Punten!$A$6,MATCH($D100,Punten!$A$7:$A$112,0),1,1,11),1)-1))</f>
        <v/>
      </c>
      <c r="F101" s="116" t="str">
        <f>IF(E102&lt;$CG$100,"-",IF(E102&gt;$CG$100,"+",IF(E102=$CG$100,"+")))</f>
        <v>-</v>
      </c>
      <c r="G101" s="100" t="str">
        <f ca="1">IF(G100="","",IF(G100&gt;$D100,"FOUT",MATCH(G100,OFFSET(Punten!$A$6,MATCH($D100,Punten!$A$7:$A$112,0),1,1,11),1)-1))</f>
        <v/>
      </c>
      <c r="H101" s="116" t="str">
        <f t="shared" ref="H101" si="2419">IF(G102&lt;$CG$100,"-",IF(G102&gt;$CG$100,"+",IF(G102=$CG$100,"+")))</f>
        <v>-</v>
      </c>
      <c r="I101" s="100" t="str">
        <f ca="1">IF(I100="","",IF(I100&gt;$D100,"FOUT",MATCH(I100,OFFSET(Punten!$A$6,MATCH($D100,Punten!$A$7:$A$112,0),1,1,11),1)-1))</f>
        <v/>
      </c>
      <c r="J101" s="116" t="str">
        <f t="shared" ref="J101" si="2420">IF(I102&lt;$CG$100,"-",IF(I102&gt;$CG$100,"+",IF(I102=$CG$100,"+")))</f>
        <v>-</v>
      </c>
      <c r="K101" s="100" t="str">
        <f ca="1">IF(K100="","",IF(K100&gt;$D100,"FOUT",MATCH(K100,OFFSET(Punten!$A$6,MATCH($D100,Punten!$A$7:$A$112,0),1,1,11),1)-1))</f>
        <v/>
      </c>
      <c r="L101" s="116" t="str">
        <f t="shared" ref="L101" si="2421">IF(K102&lt;$CG$100,"-",IF(K102&gt;$CG$100,"+",IF(K102=$CG$100,"+")))</f>
        <v>-</v>
      </c>
      <c r="M101" s="100" t="str">
        <f ca="1">IF(M100="","",IF(M100&gt;$D100,"FOUT",MATCH(M100,OFFSET(Punten!$A$6,MATCH($D100,Punten!$A$7:$A$112,0),1,1,11),1)-1))</f>
        <v/>
      </c>
      <c r="N101" s="116" t="str">
        <f t="shared" ref="N101" si="2422">IF(M102&lt;$CG$100,"-",IF(M102&gt;$CG$100,"+",IF(M102=$CG$100,"+")))</f>
        <v>-</v>
      </c>
      <c r="O101" s="100" t="str">
        <f ca="1">IF(O100="","",IF(O100&gt;$D100,"FOUT",MATCH(O100,OFFSET(Punten!$A$6,MATCH($D100,Punten!$A$7:$A$112,0),1,1,11),1)-1))</f>
        <v/>
      </c>
      <c r="P101" s="116" t="str">
        <f t="shared" ref="P101" si="2423">IF(O102&lt;$CG$100,"-",IF(O102&gt;$CG$100,"+",IF(O102=$CG$100,"+")))</f>
        <v>-</v>
      </c>
      <c r="Q101" s="100" t="str">
        <f ca="1">IF(Q100="","",IF(Q100&gt;$D100,"FOUT",MATCH(Q100,OFFSET(Punten!$A$6,MATCH($D100,Punten!$A$7:$A$112,0),1,1,11),1)-1))</f>
        <v/>
      </c>
      <c r="R101" s="116" t="str">
        <f t="shared" ref="R101" si="2424">IF(Q102&lt;$CG$100,"-",IF(Q102&gt;$CG$100,"+",IF(Q102=$CG$100,"+")))</f>
        <v>-</v>
      </c>
      <c r="S101" s="100" t="str">
        <f ca="1">IF(S100="","",IF(S100&gt;$D100,"FOUT",MATCH(S100,OFFSET(Punten!$A$6,MATCH($D100,Punten!$A$7:$A$112,0),1,1,11),1)-1))</f>
        <v/>
      </c>
      <c r="T101" s="116" t="str">
        <f t="shared" ref="T101" si="2425">IF(S102&lt;$CG$100,"-",IF(S102&gt;$CG$100,"+",IF(S102=$CG$100,"+")))</f>
        <v>-</v>
      </c>
      <c r="U101" s="100" t="str">
        <f ca="1">IF(U100="","",IF(U100&gt;$D100,"FOUT",MATCH(U100,OFFSET(Punten!$A$6,MATCH($D100,Punten!$A$7:$A$112,0),1,1,11),1)-1))</f>
        <v/>
      </c>
      <c r="V101" s="116" t="str">
        <f t="shared" ref="V101" si="2426">IF(U102&lt;$CG$100,"-",IF(U102&gt;$CG$100,"+",IF(U102=$CG$100,"+")))</f>
        <v>-</v>
      </c>
      <c r="W101" s="100" t="str">
        <f ca="1">IF(W100="","",IF(W100&gt;$D100,"FOUT",MATCH(W100,OFFSET(Punten!$A$6,MATCH($D100,Punten!$A$7:$A$112,0),1,1,11),1)-1))</f>
        <v/>
      </c>
      <c r="X101" s="116" t="str">
        <f t="shared" ref="X101" si="2427">IF(W102&lt;$CG$100,"-",IF(W102&gt;$CG$100,"+",IF(W102=$CG$100,"+")))</f>
        <v>-</v>
      </c>
      <c r="Y101" s="100" t="str">
        <f ca="1">IF(Y100="","",IF(Y100&gt;$D100,"FOUT",MATCH(Y100,OFFSET(Punten!$A$6,MATCH($D100,Punten!$A$7:$A$112,0),1,1,11),1)-1))</f>
        <v/>
      </c>
      <c r="Z101" s="116" t="str">
        <f t="shared" ref="Z101" si="2428">IF(Y102&lt;$CG$100,"-",IF(Y102&gt;$CG$100,"+",IF(Y102=$CG$100,"+")))</f>
        <v>-</v>
      </c>
      <c r="AA101" s="100" t="str">
        <f ca="1">IF(AA100="","",IF(AA100&gt;$D100,"FOUT",MATCH(AA100,OFFSET(Punten!$A$6,MATCH($D100,Punten!$A$7:$A$112,0),1,1,11),1)-1))</f>
        <v/>
      </c>
      <c r="AB101" s="116" t="str">
        <f t="shared" ref="AB101" si="2429">IF(AA102&lt;$CG$100,"-",IF(AA102&gt;$CG$100,"+",IF(AA102=$CG$100,"+")))</f>
        <v>-</v>
      </c>
      <c r="AC101" s="100" t="str">
        <f ca="1">IF(AC100="","",IF(AC100&gt;$D100,"FOUT",MATCH(AC100,OFFSET(Punten!$A$6,MATCH($D100,Punten!$A$7:$A$112,0),1,1,11),1)-1))</f>
        <v/>
      </c>
      <c r="AD101" s="116" t="str">
        <f t="shared" ref="AD101" si="2430">IF(AC102&lt;$CG$100,"-",IF(AC102&gt;$CG$100,"+",IF(AC102=$CG$100,"+")))</f>
        <v>-</v>
      </c>
      <c r="AE101" s="100" t="str">
        <f ca="1">IF(AE100="","",IF(AE100&gt;$D100,"FOUT",MATCH(AE100,OFFSET(Punten!$A$6,MATCH($D100,Punten!$A$7:$A$112,0),1,1,11),1)-1))</f>
        <v/>
      </c>
      <c r="AF101" s="116" t="str">
        <f t="shared" ref="AF101" si="2431">IF(AE102&lt;$CG$100,"-",IF(AE102&gt;$CG$100,"+",IF(AE102=$CG$100,"+")))</f>
        <v>-</v>
      </c>
      <c r="AG101" s="100" t="str">
        <f ca="1">IF(AG100="","",IF(AG100&gt;$D100,"FOUT",MATCH(AG100,OFFSET(Punten!$A$6,MATCH($D100,Punten!$A$7:$A$112,0),1,1,11),1)-1))</f>
        <v/>
      </c>
      <c r="AH101" s="116" t="str">
        <f t="shared" ref="AH101" si="2432">IF(AG102&lt;$CG$100,"-",IF(AG102&gt;$CG$100,"+",IF(AG102=$CG$100,"+")))</f>
        <v>-</v>
      </c>
      <c r="AI101" s="100" t="str">
        <f ca="1">IF(AI100="","",IF(AI100&gt;$D100,"FOUT",MATCH(AI100,OFFSET(Punten!$A$6,MATCH($D100,Punten!$A$7:$A$112,0),1,1,11),1)-1))</f>
        <v/>
      </c>
      <c r="AJ101" s="116" t="str">
        <f t="shared" ref="AJ101" si="2433">IF(AI102&lt;$CG$100,"-",IF(AI102&gt;$CG$100,"+",IF(AI102=$CG$100,"+")))</f>
        <v>-</v>
      </c>
      <c r="AK101" s="100" t="str">
        <f ca="1">IF(AK100="","",IF(AK100&gt;$D100,"FOUT",MATCH(AK100,OFFSET(Punten!$A$6,MATCH($D100,Punten!$A$7:$A$112,0),1,1,11),1)-1))</f>
        <v/>
      </c>
      <c r="AL101" s="116" t="str">
        <f t="shared" ref="AL101" si="2434">IF(AK102&lt;$CG$100,"-",IF(AK102&gt;$CG$100,"+",IF(AK102=$CG$100,"+")))</f>
        <v>-</v>
      </c>
      <c r="AM101" s="100" t="str">
        <f ca="1">IF(AM100="","",IF(AM100&gt;$D100,"FOUT",MATCH(AM100,OFFSET(Punten!$A$6,MATCH($D100,Punten!$A$7:$A$112,0),1,1,11),1)-1))</f>
        <v/>
      </c>
      <c r="AN101" s="116" t="str">
        <f t="shared" ref="AN101" si="2435">IF(AM102&lt;$CG$100,"-",IF(AM102&gt;$CG$100,"+",IF(AM102=$CG$100,"+")))</f>
        <v>-</v>
      </c>
      <c r="AO101" s="100" t="str">
        <f ca="1">IF(AO100="","",IF(AO100&gt;$D100,"FOUT",MATCH(AO100,OFFSET(Punten!$A$6,MATCH($D100,Punten!$A$7:$A$112,0),1,1,11),1)-1))</f>
        <v/>
      </c>
      <c r="AP101" s="116" t="str">
        <f t="shared" ref="AP101" si="2436">IF(AO102&lt;$CG$100,"-",IF(AO102&gt;$CG$100,"+",IF(AO102=$CG$100,"+")))</f>
        <v>-</v>
      </c>
      <c r="AQ101" s="100" t="str">
        <f ca="1">IF(AQ100="","",IF(AQ100&gt;$D100,"FOUT",MATCH(AQ100,OFFSET(Punten!$A$6,MATCH($D100,Punten!$A$7:$A$112,0),1,1,11),1)-1))</f>
        <v/>
      </c>
      <c r="AR101" s="116" t="str">
        <f t="shared" ref="AR101" si="2437">IF(AQ102&lt;$CG$100,"-",IF(AQ102&gt;$CG$100,"+",IF(AQ102=$CG$100,"+")))</f>
        <v>-</v>
      </c>
      <c r="AS101" s="100" t="str">
        <f ca="1">IF(AS100="","",IF(AS100&gt;$D100,"FOUT",MATCH(AS100,OFFSET(Punten!$A$6,MATCH($D100,Punten!$A$7:$A$112,0),1,1,11),1)-1))</f>
        <v/>
      </c>
      <c r="AT101" s="116" t="str">
        <f t="shared" ref="AT101" si="2438">IF(AS102&lt;$CG$100,"-",IF(AS102&gt;$CG$100,"+",IF(AS102=$CG$100,"+")))</f>
        <v>-</v>
      </c>
      <c r="AU101" s="100" t="str">
        <f ca="1">IF(AU100="","",IF(AU100&gt;$D100,"FOUT",MATCH(AU100,OFFSET(Punten!$A$6,MATCH($D100,Punten!$A$7:$A$112,0),1,1,11),1)-1))</f>
        <v/>
      </c>
      <c r="AV101" s="116" t="str">
        <f t="shared" ref="AV101" si="2439">IF(AU102&lt;$CG$100,"-",IF(AU102&gt;$CG$100,"+",IF(AU102=$CG$100,"+")))</f>
        <v>-</v>
      </c>
      <c r="AW101" s="100" t="str">
        <f ca="1">IF(AW100="","",IF(AW100&gt;$D100,"FOUT",MATCH(AW100,OFFSET(Punten!$A$6,MATCH($D100,Punten!$A$7:$A$112,0),1,1,11),1)-1))</f>
        <v/>
      </c>
      <c r="AX101" s="116" t="str">
        <f t="shared" ref="AX101" si="2440">IF(AW102&lt;$CG$100,"-",IF(AW102&gt;$CG$100,"+",IF(AW102=$CG$100,"+")))</f>
        <v>-</v>
      </c>
      <c r="AY101" s="100" t="str">
        <f ca="1">IF(AY100="","",IF(AY100&gt;$D100,"FOUT",MATCH(AY100,OFFSET(Punten!$A$6,MATCH($D100,Punten!$A$7:$A$112,0),1,1,11),1)-1))</f>
        <v/>
      </c>
      <c r="AZ101" s="116" t="str">
        <f t="shared" ref="AZ101" si="2441">IF(AY102&lt;$CG$100,"-",IF(AY102&gt;$CG$100,"+",IF(AY102=$CG$100,"+")))</f>
        <v>-</v>
      </c>
      <c r="BA101" s="100" t="str">
        <f ca="1">IF(BA100="","",IF(BA100&gt;$D100,"FOUT",MATCH(BA100,OFFSET(Punten!$A$6,MATCH($D100,Punten!$A$7:$A$112,0),1,1,11),1)-1))</f>
        <v/>
      </c>
      <c r="BB101" s="116" t="str">
        <f t="shared" ref="BB101" si="2442">IF(BA102&lt;$CG$100,"-",IF(BA102&gt;$CG$100,"+",IF(BA102=$CG$100,"+")))</f>
        <v>-</v>
      </c>
      <c r="BC101" s="100" t="str">
        <f ca="1">IF(BC100="","",IF(BC100&gt;$D100,"FOUT",MATCH(BC100,OFFSET(Punten!$A$6,MATCH($D100,Punten!$A$7:$A$112,0),1,1,11),1)-1))</f>
        <v/>
      </c>
      <c r="BD101" s="116" t="str">
        <f t="shared" ref="BD101" si="2443">IF(BC102&lt;$CG$100,"-",IF(BC102&gt;$CG$100,"+",IF(BC102=$CG$100,"+")))</f>
        <v>-</v>
      </c>
      <c r="BE101" s="100" t="str">
        <f ca="1">IF(BE100="","",IF(BE100&gt;$D100,"FOUT",MATCH(BE100,OFFSET(Punten!$A$6,MATCH($D100,Punten!$A$7:$A$112,0),1,1,11),1)-1))</f>
        <v/>
      </c>
      <c r="BF101" s="116" t="str">
        <f t="shared" ref="BF101" si="2444">IF(BE102&lt;$CG$100,"-",IF(BE102&gt;$CG$100,"+",IF(BE102=$CG$100,"+")))</f>
        <v>-</v>
      </c>
      <c r="BG101" s="100" t="str">
        <f ca="1">IF(BG100="","",IF(BG100&gt;$D100,"FOUT",MATCH(BG100,OFFSET(Punten!$A$6,MATCH($D100,Punten!$A$7:$A$112,0),1,1,11),1)-1))</f>
        <v/>
      </c>
      <c r="BH101" s="116" t="str">
        <f t="shared" ref="BH101" si="2445">IF(BG102&lt;$CG$100,"-",IF(BG102&gt;$CG$100,"+",IF(BG102=$CG$100,"+")))</f>
        <v>-</v>
      </c>
      <c r="BI101" s="100" t="str">
        <f ca="1">IF(BI100="","",IF(BI100&gt;$D100,"FOUT",MATCH(BI100,OFFSET(Punten!$A$6,MATCH($D100,Punten!$A$7:$A$112,0),1,1,11),1)-1))</f>
        <v/>
      </c>
      <c r="BJ101" s="116" t="str">
        <f t="shared" ref="BJ101" si="2446">IF(BI102&lt;$CG$100,"-",IF(BI102&gt;$CG$100,"+",IF(BI102=$CG$100,"+")))</f>
        <v>-</v>
      </c>
      <c r="BK101" s="100" t="str">
        <f ca="1">IF(BK100="","",IF(BK100&gt;$D100,"FOUT",MATCH(BK100,OFFSET(Punten!$A$6,MATCH($D100,Punten!$A$7:$A$112,0),1,1,11),1)-1))</f>
        <v/>
      </c>
      <c r="BL101" s="116" t="str">
        <f t="shared" ref="BL101" si="2447">IF(BK102&lt;$CG$100,"-",IF(BK102&gt;$CG$100,"+",IF(BK102=$CG$100,"+")))</f>
        <v>-</v>
      </c>
      <c r="BM101" s="100" t="str">
        <f ca="1">IF(BM100="","",IF(BM100&gt;$D100,"FOUT",MATCH(BM100,OFFSET(Punten!$A$6,MATCH($D100,Punten!$A$7:$A$112,0),1,1,11),1)-1))</f>
        <v/>
      </c>
      <c r="BN101" s="116" t="str">
        <f t="shared" ref="BN101" si="2448">IF(BM102&lt;$CG$100,"-",IF(BM102&gt;$CG$100,"+",IF(BM102=$CG$100,"+")))</f>
        <v>-</v>
      </c>
      <c r="BO101" s="126"/>
      <c r="BP101" s="127"/>
      <c r="BQ101" s="100" t="str">
        <f ca="1">IF(BQ100="","",IF(BQ100&gt;$D100,"FOUT",MATCH(BQ100,OFFSET(Punten!$A$6,MATCH($D100,Punten!$A$7:$A$112,0),1,1,11),1)-1))</f>
        <v/>
      </c>
      <c r="BR101" s="116" t="str">
        <f t="shared" ref="BR101" si="2449">IF(BQ102&lt;$CG$100,"-",IF(BQ102&gt;$CG$100,"+",IF(BQ102=$CG$100,"+")))</f>
        <v>-</v>
      </c>
      <c r="BS101" s="100" t="str">
        <f ca="1">IF(BS100="","",IF(BS100&gt;$D100,"FOUT",MATCH(BS100,OFFSET(Punten!$A$6,MATCH($D100,Punten!$A$7:$A$112,0),1,1,11),1)-1))</f>
        <v/>
      </c>
      <c r="BT101" s="116" t="str">
        <f t="shared" ref="BT101" si="2450">IF(BS102&lt;$CG$100,"-",IF(BS102&gt;$CG$100,"+",IF(BS102=$CG$100,"+")))</f>
        <v>-</v>
      </c>
      <c r="BU101" s="100" t="str">
        <f ca="1">IF(BU100="","",IF(BU100&gt;$D100,"FOUT",MATCH(BU100,OFFSET(Punten!$A$6,MATCH($D100,Punten!$A$7:$A$112,0),1,1,11),1)-1))</f>
        <v/>
      </c>
      <c r="BV101" s="116" t="str">
        <f t="shared" ref="BV101" si="2451">IF(BU102&lt;$CG$100,"-",IF(BU102&gt;$CG$100,"+",IF(BU102=$CG$100,"+")))</f>
        <v>-</v>
      </c>
      <c r="BW101" s="100" t="str">
        <f ca="1">IF(BW100="","",IF(BW100&gt;$D100,"FOUT",MATCH(BW100,OFFSET(Punten!$A$6,MATCH($D100,Punten!$A$7:$A$112,0),1,1,11),1)-1))</f>
        <v/>
      </c>
      <c r="BX101" s="116" t="str">
        <f t="shared" ref="BX101" si="2452">IF(BW102&lt;$CG$100,"-",IF(BW102&gt;$CG$100,"+",IF(BW102=$CG$100,"+")))</f>
        <v>-</v>
      </c>
      <c r="BY101" s="80"/>
      <c r="BZ101" s="149"/>
      <c r="CA101" s="150"/>
      <c r="CB101" s="152"/>
      <c r="CC101" s="152"/>
      <c r="CD101" s="152"/>
      <c r="CE101" s="160"/>
      <c r="CF101" s="152"/>
      <c r="CG101" s="160"/>
      <c r="CH101" s="167"/>
      <c r="CI101" s="158"/>
      <c r="CJ101" s="80"/>
      <c r="CK101" s="80"/>
      <c r="CL101" s="80"/>
      <c r="CM101" s="80"/>
      <c r="CN101" s="80"/>
      <c r="CO101" s="80"/>
      <c r="CP101" s="80"/>
      <c r="CQ101" s="80"/>
      <c r="CR101" s="80"/>
      <c r="CS101" s="80"/>
      <c r="CT101" s="80"/>
      <c r="CU101" s="80"/>
      <c r="CV101" s="80"/>
      <c r="CW101" s="80"/>
      <c r="CX101" s="80"/>
      <c r="CY101" s="80"/>
      <c r="CZ101" s="80"/>
      <c r="DA101" s="80"/>
      <c r="DB101" s="80"/>
    </row>
    <row r="102" spans="1:106" ht="13.5" customHeight="1">
      <c r="A102" s="79"/>
      <c r="B102" s="147"/>
      <c r="C102" s="148"/>
      <c r="D102" s="93" t="str">
        <f>IF(B100=0," ",VLOOKUP(B100,Spelers!$I$30:$S$66,7,FALSE))</f>
        <v xml:space="preserve"> </v>
      </c>
      <c r="E102" s="89" t="str">
        <f t="shared" ref="E102" si="2453">IF(F100=0," ",AVERAGE(E100/F100))</f>
        <v xml:space="preserve"> </v>
      </c>
      <c r="F102" s="90"/>
      <c r="G102" s="89" t="str">
        <f t="shared" ref="G102" si="2454">IF(H100=0," ",AVERAGE(G100/H100))</f>
        <v xml:space="preserve"> </v>
      </c>
      <c r="H102" s="90"/>
      <c r="I102" s="89" t="str">
        <f t="shared" ref="I102" si="2455">IF(J100=0," ",AVERAGE(I100/J100))</f>
        <v xml:space="preserve"> </v>
      </c>
      <c r="J102" s="90"/>
      <c r="K102" s="89" t="str">
        <f t="shared" ref="K102" si="2456">IF(L100=0," ",AVERAGE(K100/L100))</f>
        <v xml:space="preserve"> </v>
      </c>
      <c r="L102" s="90"/>
      <c r="M102" s="89" t="str">
        <f t="shared" ref="M102" si="2457">IF(N100=0," ",AVERAGE(M100/N100))</f>
        <v xml:space="preserve"> </v>
      </c>
      <c r="N102" s="90"/>
      <c r="O102" s="89" t="str">
        <f t="shared" ref="O102" si="2458">IF(P100=0," ",AVERAGE(O100/P100))</f>
        <v xml:space="preserve"> </v>
      </c>
      <c r="P102" s="90"/>
      <c r="Q102" s="89" t="str">
        <f t="shared" ref="Q102" si="2459">IF(R100=0," ",AVERAGE(Q100/R100))</f>
        <v xml:space="preserve"> </v>
      </c>
      <c r="R102" s="90"/>
      <c r="S102" s="89" t="str">
        <f t="shared" ref="S102" si="2460">IF(T100=0," ",AVERAGE(S100/T100))</f>
        <v xml:space="preserve"> </v>
      </c>
      <c r="T102" s="90"/>
      <c r="U102" s="89" t="str">
        <f t="shared" ref="U102" si="2461">IF(V100=0," ",AVERAGE(U100/V100))</f>
        <v xml:space="preserve"> </v>
      </c>
      <c r="V102" s="90"/>
      <c r="W102" s="89" t="str">
        <f t="shared" ref="W102" si="2462">IF(X100=0," ",AVERAGE(W100/X100))</f>
        <v xml:space="preserve"> </v>
      </c>
      <c r="X102" s="90"/>
      <c r="Y102" s="89" t="str">
        <f t="shared" ref="Y102" si="2463">IF(Z100=0," ",AVERAGE(Y100/Z100))</f>
        <v xml:space="preserve"> </v>
      </c>
      <c r="Z102" s="90"/>
      <c r="AA102" s="89" t="str">
        <f t="shared" ref="AA102" si="2464">IF(AB100=0," ",AVERAGE(AA100/AB100))</f>
        <v xml:space="preserve"> </v>
      </c>
      <c r="AB102" s="90"/>
      <c r="AC102" s="89" t="str">
        <f t="shared" ref="AC102" si="2465">IF(AD100=0," ",AVERAGE(AC100/AD100))</f>
        <v xml:space="preserve"> </v>
      </c>
      <c r="AD102" s="90"/>
      <c r="AE102" s="89" t="str">
        <f t="shared" ref="AE102" si="2466">IF(AF100=0," ",AVERAGE(AE100/AF100))</f>
        <v xml:space="preserve"> </v>
      </c>
      <c r="AF102" s="90"/>
      <c r="AG102" s="89" t="str">
        <f t="shared" ref="AG102" si="2467">IF(AH100=0," ",AVERAGE(AG100/AH100))</f>
        <v xml:space="preserve"> </v>
      </c>
      <c r="AH102" s="90"/>
      <c r="AI102" s="89" t="str">
        <f t="shared" ref="AI102" si="2468">IF(AJ100=0," ",AVERAGE(AI100/AJ100))</f>
        <v xml:space="preserve"> </v>
      </c>
      <c r="AJ102" s="90"/>
      <c r="AK102" s="89" t="str">
        <f t="shared" ref="AK102" si="2469">IF(AL100=0," ",AVERAGE(AK100/AL100))</f>
        <v xml:space="preserve"> </v>
      </c>
      <c r="AL102" s="90"/>
      <c r="AM102" s="89" t="str">
        <f t="shared" ref="AM102" si="2470">IF(AN100=0," ",AVERAGE(AM100/AN100))</f>
        <v xml:space="preserve"> </v>
      </c>
      <c r="AN102" s="90"/>
      <c r="AO102" s="89" t="str">
        <f t="shared" ref="AO102" si="2471">IF(AP100=0," ",AVERAGE(AO100/AP100))</f>
        <v xml:space="preserve"> </v>
      </c>
      <c r="AP102" s="90"/>
      <c r="AQ102" s="89" t="str">
        <f t="shared" ref="AQ102" si="2472">IF(AR100=0," ",AVERAGE(AQ100/AR100))</f>
        <v xml:space="preserve"> </v>
      </c>
      <c r="AR102" s="90"/>
      <c r="AS102" s="89" t="str">
        <f t="shared" ref="AS102" si="2473">IF(AT100=0," ",AVERAGE(AS100/AT100))</f>
        <v xml:space="preserve"> </v>
      </c>
      <c r="AT102" s="90"/>
      <c r="AU102" s="89" t="str">
        <f t="shared" ref="AU102" si="2474">IF(AV100=0," ",AVERAGE(AU100/AV100))</f>
        <v xml:space="preserve"> </v>
      </c>
      <c r="AV102" s="90"/>
      <c r="AW102" s="89" t="str">
        <f t="shared" ref="AW102" si="2475">IF(AX100=0," ",AVERAGE(AW100/AX100))</f>
        <v xml:space="preserve"> </v>
      </c>
      <c r="AX102" s="90"/>
      <c r="AY102" s="89" t="str">
        <f t="shared" ref="AY102" si="2476">IF(AZ100=0," ",AVERAGE(AY100/AZ100))</f>
        <v xml:space="preserve"> </v>
      </c>
      <c r="AZ102" s="90"/>
      <c r="BA102" s="89" t="str">
        <f t="shared" ref="BA102" si="2477">IF(BB100=0," ",AVERAGE(BA100/BB100))</f>
        <v xml:space="preserve"> </v>
      </c>
      <c r="BB102" s="90"/>
      <c r="BC102" s="89" t="str">
        <f t="shared" ref="BC102" si="2478">IF(BD100=0," ",AVERAGE(BC100/BD100))</f>
        <v xml:space="preserve"> </v>
      </c>
      <c r="BD102" s="90"/>
      <c r="BE102" s="89" t="str">
        <f t="shared" ref="BE102" si="2479">IF(BF100=0," ",AVERAGE(BE100/BF100))</f>
        <v xml:space="preserve"> </v>
      </c>
      <c r="BF102" s="90"/>
      <c r="BG102" s="89" t="str">
        <f t="shared" ref="BG102" si="2480">IF(BH100=0," ",AVERAGE(BG100/BH100))</f>
        <v xml:space="preserve"> </v>
      </c>
      <c r="BH102" s="90"/>
      <c r="BI102" s="89" t="str">
        <f t="shared" ref="BI102" si="2481">IF(BJ100=0," ",AVERAGE(BI100/BJ100))</f>
        <v xml:space="preserve"> </v>
      </c>
      <c r="BJ102" s="90"/>
      <c r="BK102" s="89" t="str">
        <f t="shared" ref="BK102" si="2482">IF(BL100=0," ",AVERAGE(BK100/BL100))</f>
        <v xml:space="preserve"> </v>
      </c>
      <c r="BL102" s="90"/>
      <c r="BM102" s="89" t="str">
        <f t="shared" ref="BM102" si="2483">IF(BN100=0," ",AVERAGE(BM100/BN100))</f>
        <v xml:space="preserve"> </v>
      </c>
      <c r="BN102" s="90"/>
      <c r="BO102" s="128"/>
      <c r="BP102" s="129"/>
      <c r="BQ102" s="89" t="str">
        <f t="shared" ref="BQ102" si="2484">IF(BR100=0," ",AVERAGE(BQ100/BR100))</f>
        <v xml:space="preserve"> </v>
      </c>
      <c r="BR102" s="90"/>
      <c r="BS102" s="89" t="str">
        <f t="shared" ref="BS102" si="2485">IF(BT100=0," ",AVERAGE(BS100/BT100))</f>
        <v xml:space="preserve"> </v>
      </c>
      <c r="BT102" s="90"/>
      <c r="BU102" s="89" t="str">
        <f t="shared" ref="BU102" si="2486">IF(BV100=0," ",AVERAGE(BU100/BV100))</f>
        <v xml:space="preserve"> </v>
      </c>
      <c r="BV102" s="90"/>
      <c r="BW102" s="89" t="str">
        <f t="shared" ref="BW102" si="2487">IF(BX100=0," ",AVERAGE(BW100/BX100))</f>
        <v xml:space="preserve"> </v>
      </c>
      <c r="BX102" s="90"/>
      <c r="BY102" s="80"/>
      <c r="BZ102" s="149"/>
      <c r="CA102" s="150"/>
      <c r="CB102" s="153"/>
      <c r="CC102" s="153"/>
      <c r="CD102" s="153"/>
      <c r="CE102" s="161"/>
      <c r="CF102" s="153"/>
      <c r="CG102" s="161"/>
      <c r="CH102" s="168"/>
      <c r="CI102" s="158"/>
      <c r="CJ102" s="80"/>
      <c r="CK102" s="80"/>
      <c r="CL102" s="80"/>
      <c r="CM102" s="80"/>
      <c r="CN102" s="80"/>
      <c r="CO102" s="80"/>
      <c r="CP102" s="80"/>
      <c r="CQ102" s="80"/>
      <c r="CR102" s="80"/>
      <c r="CS102" s="80"/>
      <c r="CT102" s="80"/>
      <c r="CU102" s="80"/>
      <c r="CV102" s="80"/>
      <c r="CW102" s="80"/>
      <c r="CX102" s="80"/>
      <c r="CY102" s="80"/>
      <c r="CZ102" s="80"/>
      <c r="DA102" s="80"/>
      <c r="DB102" s="80"/>
    </row>
    <row r="103" spans="1:106" ht="13.5" customHeight="1">
      <c r="A103" s="79"/>
      <c r="B103" s="143"/>
      <c r="C103" s="144"/>
      <c r="D103" s="118" t="str">
        <f>IF(B103=0,"",VLOOKUP(B103,Spelers!$I$30:$S$66,10,FALSE))</f>
        <v/>
      </c>
      <c r="E103" s="87"/>
      <c r="F103" s="88"/>
      <c r="G103" s="87"/>
      <c r="H103" s="88"/>
      <c r="I103" s="87"/>
      <c r="J103" s="88"/>
      <c r="K103" s="87"/>
      <c r="L103" s="88"/>
      <c r="M103" s="87"/>
      <c r="N103" s="88"/>
      <c r="O103" s="87"/>
      <c r="P103" s="88"/>
      <c r="Q103" s="87"/>
      <c r="R103" s="88"/>
      <c r="S103" s="87"/>
      <c r="T103" s="88"/>
      <c r="U103" s="87"/>
      <c r="V103" s="88"/>
      <c r="W103" s="87"/>
      <c r="X103" s="88"/>
      <c r="Y103" s="87"/>
      <c r="Z103" s="88"/>
      <c r="AA103" s="87"/>
      <c r="AB103" s="88"/>
      <c r="AC103" s="87"/>
      <c r="AD103" s="88"/>
      <c r="AE103" s="87"/>
      <c r="AF103" s="88"/>
      <c r="AG103" s="87"/>
      <c r="AH103" s="88"/>
      <c r="AI103" s="87"/>
      <c r="AJ103" s="88"/>
      <c r="AK103" s="87"/>
      <c r="AL103" s="88"/>
      <c r="AM103" s="87"/>
      <c r="AN103" s="88"/>
      <c r="AO103" s="87"/>
      <c r="AP103" s="88"/>
      <c r="AQ103" s="87"/>
      <c r="AR103" s="88"/>
      <c r="AS103" s="87"/>
      <c r="AT103" s="88"/>
      <c r="AU103" s="87"/>
      <c r="AV103" s="88"/>
      <c r="AW103" s="87"/>
      <c r="AX103" s="88"/>
      <c r="AY103" s="87"/>
      <c r="AZ103" s="88"/>
      <c r="BA103" s="87"/>
      <c r="BB103" s="88"/>
      <c r="BC103" s="87"/>
      <c r="BD103" s="88"/>
      <c r="BE103" s="87"/>
      <c r="BF103" s="88"/>
      <c r="BG103" s="87"/>
      <c r="BH103" s="88"/>
      <c r="BI103" s="87"/>
      <c r="BJ103" s="88"/>
      <c r="BK103" s="87"/>
      <c r="BL103" s="88"/>
      <c r="BM103" s="87"/>
      <c r="BN103" s="88"/>
      <c r="BO103" s="87"/>
      <c r="BP103" s="88"/>
      <c r="BQ103" s="124"/>
      <c r="BR103" s="125"/>
      <c r="BS103" s="87"/>
      <c r="BT103" s="88"/>
      <c r="BU103" s="87"/>
      <c r="BV103" s="88"/>
      <c r="BW103" s="87"/>
      <c r="BX103" s="88"/>
      <c r="BY103" s="80"/>
      <c r="BZ103" s="149">
        <f t="shared" ref="BZ103" ca="1" si="2488">CI103</f>
        <v>5.0010300000000001</v>
      </c>
      <c r="CA103" s="150">
        <f t="shared" ref="CA103" si="2489">B103</f>
        <v>0</v>
      </c>
      <c r="CB103" s="151">
        <f t="shared" ref="CB103" si="2490">COUNT(E103,G103,I103,K103,M103,O103,Q103,S103,U103,W103,Y103,AA103,AC103,AE103,AG103,AI103,AK103,AM103,AO103,AQ103,AS103,AU103,AW103,AY103,BA103,BC103,BE103,BG103,BI103,BK103,BM103,BO103,BQ103,BS103,BU103,BW103)</f>
        <v>0</v>
      </c>
      <c r="CC103" s="151">
        <f t="shared" ref="CC103" si="2491">SUM(E103,G103,I103,K103,M103,O103,Q103,S103,U103,W103,Y103,AA103,AC103,AE103,AG103,AI103,AK103,AM103,AO103,AQ103,AS103,AU103,AW103,AY103,BA103,BC103,BE103,BG103,BI103,BK103,BM103,BO103,BQ103,BS103,BU103,BW103)</f>
        <v>0</v>
      </c>
      <c r="CD103" s="151">
        <f t="shared" ref="CD103" si="2492">SUM(F103,H103,J103,L103,N103,P103,R103,T103,V103,X103,Z103,AB103,AD103,AF103,AH103,AJ103,AL103,AN103,AP103,AR103,AT103,AV103,AX103,AZ103,BB103,BD103,BF103,BH103,BJ103,BL103,BN103,BP103,BR103,BT103,BV103,BX103)</f>
        <v>0</v>
      </c>
      <c r="CE103" s="159" t="str">
        <f t="shared" ref="CE103" si="2493">IF(CD103=0,"0",AVERAGE(CC103/CD103))</f>
        <v>0</v>
      </c>
      <c r="CF103" s="151">
        <f t="shared" ref="CF103" si="2494">MAX(F105,H105,J105,L105,N105,P105,R105,T105,V105,X105,Z105,AB105,AD105,AF105,AH105,AJ105,AL105,AN105,AP105,AR105,AT105,AV105,AX105,AZ105,BB105,BD105,BF105,BH105,BJ105,BL105,BN105,BP105,BR105,BT105,BV105,BX105)</f>
        <v>0</v>
      </c>
      <c r="CG103" s="159" t="str">
        <f>IF(B103=0,"10",VLOOKUP(B103,Spelers!$I$30:$S$66,7,FALSE))</f>
        <v>10</v>
      </c>
      <c r="CH103" s="166">
        <f t="shared" ref="CH103" ca="1" si="2495">SUM(E104,G104,I104,K104,M104,O104,Q104,S104,U104,W104,Y104,AA104,AC104,AE104,AG104,AI104,AK104,AM104,AO104,AQ104,AS104,AU104,AW104,AY104,BA104,BC104,BE104,BG104,BI104,BK104,BM104,BO104,BQ104,BS104,BU104,BW104)</f>
        <v>0</v>
      </c>
      <c r="CI103" s="158">
        <f t="shared" ref="CI103" ca="1" si="2496">IF(ISNUMBER(CH103),RANK(CH103,$CH$7:$CH$114)+0.00001*ROW())</f>
        <v>5.0010300000000001</v>
      </c>
      <c r="CJ103" s="80"/>
      <c r="CK103" s="80"/>
      <c r="CL103" s="80"/>
      <c r="CM103" s="80"/>
      <c r="CN103" s="80"/>
      <c r="CO103" s="80"/>
      <c r="CP103" s="80"/>
      <c r="CQ103" s="80"/>
      <c r="CR103" s="80"/>
      <c r="CS103" s="80"/>
      <c r="CT103" s="80"/>
      <c r="CU103" s="80"/>
      <c r="CV103" s="80"/>
      <c r="CW103" s="80"/>
      <c r="CX103" s="80"/>
      <c r="CY103" s="80"/>
      <c r="CZ103" s="80"/>
      <c r="DA103" s="80"/>
      <c r="DB103" s="80"/>
    </row>
    <row r="104" spans="1:106" ht="13.5" customHeight="1">
      <c r="A104" s="84">
        <v>33</v>
      </c>
      <c r="B104" s="145"/>
      <c r="C104" s="146"/>
      <c r="D104" s="118"/>
      <c r="E104" s="100" t="str">
        <f ca="1">IF(E103="","",IF(E103&gt;$D103,"FOUT",MATCH(E103,OFFSET(Punten!$A$6,MATCH($D103,Punten!$A$7:$A$112,0),1,1,11),1)-1))</f>
        <v/>
      </c>
      <c r="F104" s="116" t="str">
        <f>IF(E105&lt;$CG$103,"-",IF(E105&gt;$CG$103,"+",IF(E105=$CG$103,"+")))</f>
        <v>-</v>
      </c>
      <c r="G104" s="100" t="str">
        <f ca="1">IF(G103="","",IF(G103&gt;$D103,"FOUT",MATCH(G103,OFFSET(Punten!$A$6,MATCH($D103,Punten!$A$7:$A$112,0),1,1,11),1)-1))</f>
        <v/>
      </c>
      <c r="H104" s="116" t="str">
        <f t="shared" ref="H104" si="2497">IF(G105&lt;$CG$103,"-",IF(G105&gt;$CG$103,"+",IF(G105=$CG$103,"+")))</f>
        <v>-</v>
      </c>
      <c r="I104" s="100" t="str">
        <f ca="1">IF(I103="","",IF(I103&gt;$D103,"FOUT",MATCH(I103,OFFSET(Punten!$A$6,MATCH($D103,Punten!$A$7:$A$112,0),1,1,11),1)-1))</f>
        <v/>
      </c>
      <c r="J104" s="116" t="str">
        <f t="shared" ref="J104" si="2498">IF(I105&lt;$CG$103,"-",IF(I105&gt;$CG$103,"+",IF(I105=$CG$103,"+")))</f>
        <v>-</v>
      </c>
      <c r="K104" s="100" t="str">
        <f ca="1">IF(K103="","",IF(K103&gt;$D103,"FOUT",MATCH(K103,OFFSET(Punten!$A$6,MATCH($D103,Punten!$A$7:$A$112,0),1,1,11),1)-1))</f>
        <v/>
      </c>
      <c r="L104" s="116" t="str">
        <f t="shared" ref="L104" si="2499">IF(K105&lt;$CG$103,"-",IF(K105&gt;$CG$103,"+",IF(K105=$CG$103,"+")))</f>
        <v>-</v>
      </c>
      <c r="M104" s="100" t="str">
        <f ca="1">IF(M103="","",IF(M103&gt;$D103,"FOUT",MATCH(M103,OFFSET(Punten!$A$6,MATCH($D103,Punten!$A$7:$A$112,0),1,1,11),1)-1))</f>
        <v/>
      </c>
      <c r="N104" s="116" t="str">
        <f t="shared" ref="N104" si="2500">IF(M105&lt;$CG$103,"-",IF(M105&gt;$CG$103,"+",IF(M105=$CG$103,"+")))</f>
        <v>-</v>
      </c>
      <c r="O104" s="100" t="str">
        <f ca="1">IF(O103="","",IF(O103&gt;$D103,"FOUT",MATCH(O103,OFFSET(Punten!$A$6,MATCH($D103,Punten!$A$7:$A$112,0),1,1,11),1)-1))</f>
        <v/>
      </c>
      <c r="P104" s="116" t="str">
        <f t="shared" ref="P104" si="2501">IF(O105&lt;$CG$103,"-",IF(O105&gt;$CG$103,"+",IF(O105=$CG$103,"+")))</f>
        <v>-</v>
      </c>
      <c r="Q104" s="100" t="str">
        <f ca="1">IF(Q103="","",IF(Q103&gt;$D103,"FOUT",MATCH(Q103,OFFSET(Punten!$A$6,MATCH($D103,Punten!$A$7:$A$112,0),1,1,11),1)-1))</f>
        <v/>
      </c>
      <c r="R104" s="116" t="str">
        <f t="shared" ref="R104" si="2502">IF(Q105&lt;$CG$103,"-",IF(Q105&gt;$CG$103,"+",IF(Q105=$CG$103,"+")))</f>
        <v>-</v>
      </c>
      <c r="S104" s="100" t="str">
        <f ca="1">IF(S103="","",IF(S103&gt;$D103,"FOUT",MATCH(S103,OFFSET(Punten!$A$6,MATCH($D103,Punten!$A$7:$A$112,0),1,1,11),1)-1))</f>
        <v/>
      </c>
      <c r="T104" s="116" t="str">
        <f t="shared" ref="T104" si="2503">IF(S105&lt;$CG$103,"-",IF(S105&gt;$CG$103,"+",IF(S105=$CG$103,"+")))</f>
        <v>-</v>
      </c>
      <c r="U104" s="100" t="str">
        <f ca="1">IF(U103="","",IF(U103&gt;$D103,"FOUT",MATCH(U103,OFFSET(Punten!$A$6,MATCH($D103,Punten!$A$7:$A$112,0),1,1,11),1)-1))</f>
        <v/>
      </c>
      <c r="V104" s="116" t="str">
        <f t="shared" ref="V104" si="2504">IF(U105&lt;$CG$103,"-",IF(U105&gt;$CG$103,"+",IF(U105=$CG$103,"+")))</f>
        <v>-</v>
      </c>
      <c r="W104" s="100" t="str">
        <f ca="1">IF(W103="","",IF(W103&gt;$D103,"FOUT",MATCH(W103,OFFSET(Punten!$A$6,MATCH($D103,Punten!$A$7:$A$112,0),1,1,11),1)-1))</f>
        <v/>
      </c>
      <c r="X104" s="116" t="str">
        <f t="shared" ref="X104" si="2505">IF(W105&lt;$CG$103,"-",IF(W105&gt;$CG$103,"+",IF(W105=$CG$103,"+")))</f>
        <v>-</v>
      </c>
      <c r="Y104" s="100" t="str">
        <f ca="1">IF(Y103="","",IF(Y103&gt;$D103,"FOUT",MATCH(Y103,OFFSET(Punten!$A$6,MATCH($D103,Punten!$A$7:$A$112,0),1,1,11),1)-1))</f>
        <v/>
      </c>
      <c r="Z104" s="116" t="str">
        <f t="shared" ref="Z104" si="2506">IF(Y105&lt;$CG$103,"-",IF(Y105&gt;$CG$103,"+",IF(Y105=$CG$103,"+")))</f>
        <v>-</v>
      </c>
      <c r="AA104" s="100" t="str">
        <f ca="1">IF(AA103="","",IF(AA103&gt;$D103,"FOUT",MATCH(AA103,OFFSET(Punten!$A$6,MATCH($D103,Punten!$A$7:$A$112,0),1,1,11),1)-1))</f>
        <v/>
      </c>
      <c r="AB104" s="116" t="str">
        <f t="shared" ref="AB104" si="2507">IF(AA105&lt;$CG$103,"-",IF(AA105&gt;$CG$103,"+",IF(AA105=$CG$103,"+")))</f>
        <v>-</v>
      </c>
      <c r="AC104" s="100" t="str">
        <f ca="1">IF(AC103="","",IF(AC103&gt;$D103,"FOUT",MATCH(AC103,OFFSET(Punten!$A$6,MATCH($D103,Punten!$A$7:$A$112,0),1,1,11),1)-1))</f>
        <v/>
      </c>
      <c r="AD104" s="116" t="str">
        <f t="shared" ref="AD104" si="2508">IF(AC105&lt;$CG$103,"-",IF(AC105&gt;$CG$103,"+",IF(AC105=$CG$103,"+")))</f>
        <v>-</v>
      </c>
      <c r="AE104" s="100" t="str">
        <f ca="1">IF(AE103="","",IF(AE103&gt;$D103,"FOUT",MATCH(AE103,OFFSET(Punten!$A$6,MATCH($D103,Punten!$A$7:$A$112,0),1,1,11),1)-1))</f>
        <v/>
      </c>
      <c r="AF104" s="116" t="str">
        <f t="shared" ref="AF104" si="2509">IF(AE105&lt;$CG$103,"-",IF(AE105&gt;$CG$103,"+",IF(AE105=$CG$103,"+")))</f>
        <v>-</v>
      </c>
      <c r="AG104" s="100" t="str">
        <f ca="1">IF(AG103="","",IF(AG103&gt;$D103,"FOUT",MATCH(AG103,OFFSET(Punten!$A$6,MATCH($D103,Punten!$A$7:$A$112,0),1,1,11),1)-1))</f>
        <v/>
      </c>
      <c r="AH104" s="116" t="str">
        <f t="shared" ref="AH104" si="2510">IF(AG105&lt;$CG$103,"-",IF(AG105&gt;$CG$103,"+",IF(AG105=$CG$103,"+")))</f>
        <v>-</v>
      </c>
      <c r="AI104" s="100" t="str">
        <f ca="1">IF(AI103="","",IF(AI103&gt;$D103,"FOUT",MATCH(AI103,OFFSET(Punten!$A$6,MATCH($D103,Punten!$A$7:$A$112,0),1,1,11),1)-1))</f>
        <v/>
      </c>
      <c r="AJ104" s="116" t="str">
        <f t="shared" ref="AJ104" si="2511">IF(AI105&lt;$CG$103,"-",IF(AI105&gt;$CG$103,"+",IF(AI105=$CG$103,"+")))</f>
        <v>-</v>
      </c>
      <c r="AK104" s="100" t="str">
        <f ca="1">IF(AK103="","",IF(AK103&gt;$D103,"FOUT",MATCH(AK103,OFFSET(Punten!$A$6,MATCH($D103,Punten!$A$7:$A$112,0),1,1,11),1)-1))</f>
        <v/>
      </c>
      <c r="AL104" s="116" t="str">
        <f t="shared" ref="AL104" si="2512">IF(AK105&lt;$CG$103,"-",IF(AK105&gt;$CG$103,"+",IF(AK105=$CG$103,"+")))</f>
        <v>-</v>
      </c>
      <c r="AM104" s="100" t="str">
        <f ca="1">IF(AM103="","",IF(AM103&gt;$D103,"FOUT",MATCH(AM103,OFFSET(Punten!$A$6,MATCH($D103,Punten!$A$7:$A$112,0),1,1,11),1)-1))</f>
        <v/>
      </c>
      <c r="AN104" s="116" t="str">
        <f t="shared" ref="AN104" si="2513">IF(AM105&lt;$CG$103,"-",IF(AM105&gt;$CG$103,"+",IF(AM105=$CG$103,"+")))</f>
        <v>-</v>
      </c>
      <c r="AO104" s="100" t="str">
        <f ca="1">IF(AO103="","",IF(AO103&gt;$D103,"FOUT",MATCH(AO103,OFFSET(Punten!$A$6,MATCH($D103,Punten!$A$7:$A$112,0),1,1,11),1)-1))</f>
        <v/>
      </c>
      <c r="AP104" s="116" t="str">
        <f t="shared" ref="AP104" si="2514">IF(AO105&lt;$CG$103,"-",IF(AO105&gt;$CG$103,"+",IF(AO105=$CG$103,"+")))</f>
        <v>-</v>
      </c>
      <c r="AQ104" s="100" t="str">
        <f ca="1">IF(AQ103="","",IF(AQ103&gt;$D103,"FOUT",MATCH(AQ103,OFFSET(Punten!$A$6,MATCH($D103,Punten!$A$7:$A$112,0),1,1,11),1)-1))</f>
        <v/>
      </c>
      <c r="AR104" s="116" t="str">
        <f t="shared" ref="AR104" si="2515">IF(AQ105&lt;$CG$103,"-",IF(AQ105&gt;$CG$103,"+",IF(AQ105=$CG$103,"+")))</f>
        <v>-</v>
      </c>
      <c r="AS104" s="100" t="str">
        <f ca="1">IF(AS103="","",IF(AS103&gt;$D103,"FOUT",MATCH(AS103,OFFSET(Punten!$A$6,MATCH($D103,Punten!$A$7:$A$112,0),1,1,11),1)-1))</f>
        <v/>
      </c>
      <c r="AT104" s="116" t="str">
        <f t="shared" ref="AT104" si="2516">IF(AS105&lt;$CG$103,"-",IF(AS105&gt;$CG$103,"+",IF(AS105=$CG$103,"+")))</f>
        <v>-</v>
      </c>
      <c r="AU104" s="100" t="str">
        <f ca="1">IF(AU103="","",IF(AU103&gt;$D103,"FOUT",MATCH(AU103,OFFSET(Punten!$A$6,MATCH($D103,Punten!$A$7:$A$112,0),1,1,11),1)-1))</f>
        <v/>
      </c>
      <c r="AV104" s="116" t="str">
        <f t="shared" ref="AV104" si="2517">IF(AU105&lt;$CG$103,"-",IF(AU105&gt;$CG$103,"+",IF(AU105=$CG$103,"+")))</f>
        <v>-</v>
      </c>
      <c r="AW104" s="100" t="str">
        <f ca="1">IF(AW103="","",IF(AW103&gt;$D103,"FOUT",MATCH(AW103,OFFSET(Punten!$A$6,MATCH($D103,Punten!$A$7:$A$112,0),1,1,11),1)-1))</f>
        <v/>
      </c>
      <c r="AX104" s="116" t="str">
        <f t="shared" ref="AX104" si="2518">IF(AW105&lt;$CG$103,"-",IF(AW105&gt;$CG$103,"+",IF(AW105=$CG$103,"+")))</f>
        <v>-</v>
      </c>
      <c r="AY104" s="100" t="str">
        <f ca="1">IF(AY103="","",IF(AY103&gt;$D103,"FOUT",MATCH(AY103,OFFSET(Punten!$A$6,MATCH($D103,Punten!$A$7:$A$112,0),1,1,11),1)-1))</f>
        <v/>
      </c>
      <c r="AZ104" s="116" t="str">
        <f t="shared" ref="AZ104" si="2519">IF(AY105&lt;$CG$103,"-",IF(AY105&gt;$CG$103,"+",IF(AY105=$CG$103,"+")))</f>
        <v>-</v>
      </c>
      <c r="BA104" s="100" t="str">
        <f ca="1">IF(BA103="","",IF(BA103&gt;$D103,"FOUT",MATCH(BA103,OFFSET(Punten!$A$6,MATCH($D103,Punten!$A$7:$A$112,0),1,1,11),1)-1))</f>
        <v/>
      </c>
      <c r="BB104" s="116" t="str">
        <f t="shared" ref="BB104" si="2520">IF(BA105&lt;$CG$103,"-",IF(BA105&gt;$CG$103,"+",IF(BA105=$CG$103,"+")))</f>
        <v>-</v>
      </c>
      <c r="BC104" s="100" t="str">
        <f ca="1">IF(BC103="","",IF(BC103&gt;$D103,"FOUT",MATCH(BC103,OFFSET(Punten!$A$6,MATCH($D103,Punten!$A$7:$A$112,0),1,1,11),1)-1))</f>
        <v/>
      </c>
      <c r="BD104" s="116" t="str">
        <f t="shared" ref="BD104" si="2521">IF(BC105&lt;$CG$103,"-",IF(BC105&gt;$CG$103,"+",IF(BC105=$CG$103,"+")))</f>
        <v>-</v>
      </c>
      <c r="BE104" s="100" t="str">
        <f ca="1">IF(BE103="","",IF(BE103&gt;$D103,"FOUT",MATCH(BE103,OFFSET(Punten!$A$6,MATCH($D103,Punten!$A$7:$A$112,0),1,1,11),1)-1))</f>
        <v/>
      </c>
      <c r="BF104" s="116" t="str">
        <f t="shared" ref="BF104" si="2522">IF(BE105&lt;$CG$103,"-",IF(BE105&gt;$CG$103,"+",IF(BE105=$CG$103,"+")))</f>
        <v>-</v>
      </c>
      <c r="BG104" s="100" t="str">
        <f ca="1">IF(BG103="","",IF(BG103&gt;$D103,"FOUT",MATCH(BG103,OFFSET(Punten!$A$6,MATCH($D103,Punten!$A$7:$A$112,0),1,1,11),1)-1))</f>
        <v/>
      </c>
      <c r="BH104" s="116" t="str">
        <f t="shared" ref="BH104" si="2523">IF(BG105&lt;$CG$103,"-",IF(BG105&gt;$CG$103,"+",IF(BG105=$CG$103,"+")))</f>
        <v>-</v>
      </c>
      <c r="BI104" s="100" t="str">
        <f ca="1">IF(BI103="","",IF(BI103&gt;$D103,"FOUT",MATCH(BI103,OFFSET(Punten!$A$6,MATCH($D103,Punten!$A$7:$A$112,0),1,1,11),1)-1))</f>
        <v/>
      </c>
      <c r="BJ104" s="116" t="str">
        <f t="shared" ref="BJ104" si="2524">IF(BI105&lt;$CG$103,"-",IF(BI105&gt;$CG$103,"+",IF(BI105=$CG$103,"+")))</f>
        <v>-</v>
      </c>
      <c r="BK104" s="100" t="str">
        <f ca="1">IF(BK103="","",IF(BK103&gt;$D103,"FOUT",MATCH(BK103,OFFSET(Punten!$A$6,MATCH($D103,Punten!$A$7:$A$112,0),1,1,11),1)-1))</f>
        <v/>
      </c>
      <c r="BL104" s="116" t="str">
        <f t="shared" ref="BL104" si="2525">IF(BK105&lt;$CG$103,"-",IF(BK105&gt;$CG$103,"+",IF(BK105=$CG$103,"+")))</f>
        <v>-</v>
      </c>
      <c r="BM104" s="100" t="str">
        <f ca="1">IF(BM103="","",IF(BM103&gt;$D103,"FOUT",MATCH(BM103,OFFSET(Punten!$A$6,MATCH($D103,Punten!$A$7:$A$112,0),1,1,11),1)-1))</f>
        <v/>
      </c>
      <c r="BN104" s="116" t="str">
        <f t="shared" ref="BN104" si="2526">IF(BM105&lt;$CG$103,"-",IF(BM105&gt;$CG$103,"+",IF(BM105=$CG$103,"+")))</f>
        <v>-</v>
      </c>
      <c r="BO104" s="100" t="str">
        <f ca="1">IF(BO103="","",IF(BO103&gt;$D103,"FOUT",MATCH(BO103,OFFSET(Punten!$A$6,MATCH($D103,Punten!$A$7:$A$112,0),1,1,11),1)-1))</f>
        <v/>
      </c>
      <c r="BP104" s="116" t="str">
        <f t="shared" ref="BP104" si="2527">IF(BO105&lt;$CG$103,"-",IF(BO105&gt;$CG$103,"+",IF(BO105=$CG$103,"+")))</f>
        <v>-</v>
      </c>
      <c r="BQ104" s="126"/>
      <c r="BR104" s="127"/>
      <c r="BS104" s="100" t="str">
        <f ca="1">IF(BS103="","",IF(BS103&gt;$D103,"FOUT",MATCH(BS103,OFFSET(Punten!$A$6,MATCH($D103,Punten!$A$7:$A$112,0),1,1,11),1)-1))</f>
        <v/>
      </c>
      <c r="BT104" s="116" t="str">
        <f t="shared" ref="BT104" si="2528">IF(BS105&lt;$CG$103,"-",IF(BS105&gt;$CG$103,"+",IF(BS105=$CG$103,"+")))</f>
        <v>-</v>
      </c>
      <c r="BU104" s="100" t="str">
        <f ca="1">IF(BU103="","",IF(BU103&gt;$D103,"FOUT",MATCH(BU103,OFFSET(Punten!$A$6,MATCH($D103,Punten!$A$7:$A$112,0),1,1,11),1)-1))</f>
        <v/>
      </c>
      <c r="BV104" s="116" t="str">
        <f t="shared" ref="BV104" si="2529">IF(BU105&lt;$CG$103,"-",IF(BU105&gt;$CG$103,"+",IF(BU105=$CG$103,"+")))</f>
        <v>-</v>
      </c>
      <c r="BW104" s="100" t="str">
        <f ca="1">IF(BW103="","",IF(BW103&gt;$D103,"FOUT",MATCH(BW103,OFFSET(Punten!$A$6,MATCH($D103,Punten!$A$7:$A$112,0),1,1,11),1)-1))</f>
        <v/>
      </c>
      <c r="BX104" s="116" t="str">
        <f t="shared" ref="BX104" si="2530">IF(BW105&lt;$CG$103,"-",IF(BW105&gt;$CG$103,"+",IF(BW105=$CG$103,"+")))</f>
        <v>-</v>
      </c>
      <c r="BY104" s="80"/>
      <c r="BZ104" s="149"/>
      <c r="CA104" s="150"/>
      <c r="CB104" s="152"/>
      <c r="CC104" s="152"/>
      <c r="CD104" s="152"/>
      <c r="CE104" s="160"/>
      <c r="CF104" s="152"/>
      <c r="CG104" s="160"/>
      <c r="CH104" s="167"/>
      <c r="CI104" s="158"/>
      <c r="CJ104" s="80"/>
      <c r="CK104" s="80"/>
      <c r="CL104" s="80"/>
      <c r="CM104" s="80"/>
      <c r="CN104" s="80"/>
      <c r="CO104" s="80"/>
      <c r="CP104" s="80"/>
      <c r="CQ104" s="80"/>
      <c r="CR104" s="80"/>
      <c r="CS104" s="80"/>
      <c r="CT104" s="80"/>
      <c r="CU104" s="80"/>
      <c r="CV104" s="80"/>
      <c r="CW104" s="80"/>
      <c r="CX104" s="80"/>
      <c r="CY104" s="80"/>
      <c r="CZ104" s="80"/>
      <c r="DA104" s="80"/>
      <c r="DB104" s="80"/>
    </row>
    <row r="105" spans="1:106" ht="13.5" customHeight="1">
      <c r="A105" s="84"/>
      <c r="B105" s="147"/>
      <c r="C105" s="148"/>
      <c r="D105" s="93" t="str">
        <f>IF(B103=0," ",VLOOKUP(B103,Spelers!$I$30:$S$66,7,FALSE))</f>
        <v xml:space="preserve"> </v>
      </c>
      <c r="E105" s="89" t="str">
        <f t="shared" ref="E105" si="2531">IF(F103=0," ",AVERAGE(E103/F103))</f>
        <v xml:space="preserve"> </v>
      </c>
      <c r="F105" s="90"/>
      <c r="G105" s="89" t="str">
        <f t="shared" ref="G105" si="2532">IF(H103=0," ",AVERAGE(G103/H103))</f>
        <v xml:space="preserve"> </v>
      </c>
      <c r="H105" s="90"/>
      <c r="I105" s="89" t="str">
        <f t="shared" ref="I105" si="2533">IF(J103=0," ",AVERAGE(I103/J103))</f>
        <v xml:space="preserve"> </v>
      </c>
      <c r="J105" s="90"/>
      <c r="K105" s="89" t="str">
        <f t="shared" ref="K105" si="2534">IF(L103=0," ",AVERAGE(K103/L103))</f>
        <v xml:space="preserve"> </v>
      </c>
      <c r="L105" s="90"/>
      <c r="M105" s="89" t="str">
        <f t="shared" ref="M105" si="2535">IF(N103=0," ",AVERAGE(M103/N103))</f>
        <v xml:space="preserve"> </v>
      </c>
      <c r="N105" s="90"/>
      <c r="O105" s="89" t="str">
        <f t="shared" ref="O105" si="2536">IF(P103=0," ",AVERAGE(O103/P103))</f>
        <v xml:space="preserve"> </v>
      </c>
      <c r="P105" s="90"/>
      <c r="Q105" s="89" t="str">
        <f t="shared" ref="Q105" si="2537">IF(R103=0," ",AVERAGE(Q103/R103))</f>
        <v xml:space="preserve"> </v>
      </c>
      <c r="R105" s="90"/>
      <c r="S105" s="89" t="str">
        <f t="shared" ref="S105" si="2538">IF(T103=0," ",AVERAGE(S103/T103))</f>
        <v xml:space="preserve"> </v>
      </c>
      <c r="T105" s="90"/>
      <c r="U105" s="89" t="str">
        <f t="shared" ref="U105" si="2539">IF(V103=0," ",AVERAGE(U103/V103))</f>
        <v xml:space="preserve"> </v>
      </c>
      <c r="V105" s="90"/>
      <c r="W105" s="89" t="str">
        <f t="shared" ref="W105" si="2540">IF(X103=0," ",AVERAGE(W103/X103))</f>
        <v xml:space="preserve"> </v>
      </c>
      <c r="X105" s="90"/>
      <c r="Y105" s="89" t="str">
        <f t="shared" ref="Y105" si="2541">IF(Z103=0," ",AVERAGE(Y103/Z103))</f>
        <v xml:space="preserve"> </v>
      </c>
      <c r="Z105" s="90"/>
      <c r="AA105" s="89" t="str">
        <f t="shared" ref="AA105" si="2542">IF(AB103=0," ",AVERAGE(AA103/AB103))</f>
        <v xml:space="preserve"> </v>
      </c>
      <c r="AB105" s="90"/>
      <c r="AC105" s="89" t="str">
        <f t="shared" ref="AC105" si="2543">IF(AD103=0," ",AVERAGE(AC103/AD103))</f>
        <v xml:space="preserve"> </v>
      </c>
      <c r="AD105" s="90"/>
      <c r="AE105" s="89" t="str">
        <f t="shared" ref="AE105" si="2544">IF(AF103=0," ",AVERAGE(AE103/AF103))</f>
        <v xml:space="preserve"> </v>
      </c>
      <c r="AF105" s="90"/>
      <c r="AG105" s="89" t="str">
        <f t="shared" ref="AG105" si="2545">IF(AH103=0," ",AVERAGE(AG103/AH103))</f>
        <v xml:space="preserve"> </v>
      </c>
      <c r="AH105" s="90"/>
      <c r="AI105" s="89" t="str">
        <f t="shared" ref="AI105" si="2546">IF(AJ103=0," ",AVERAGE(AI103/AJ103))</f>
        <v xml:space="preserve"> </v>
      </c>
      <c r="AJ105" s="90"/>
      <c r="AK105" s="89" t="str">
        <f t="shared" ref="AK105" si="2547">IF(AL103=0," ",AVERAGE(AK103/AL103))</f>
        <v xml:space="preserve"> </v>
      </c>
      <c r="AL105" s="90"/>
      <c r="AM105" s="89" t="str">
        <f t="shared" ref="AM105" si="2548">IF(AN103=0," ",AVERAGE(AM103/AN103))</f>
        <v xml:space="preserve"> </v>
      </c>
      <c r="AN105" s="90"/>
      <c r="AO105" s="89" t="str">
        <f t="shared" ref="AO105" si="2549">IF(AP103=0," ",AVERAGE(AO103/AP103))</f>
        <v xml:space="preserve"> </v>
      </c>
      <c r="AP105" s="90"/>
      <c r="AQ105" s="89" t="str">
        <f t="shared" ref="AQ105" si="2550">IF(AR103=0," ",AVERAGE(AQ103/AR103))</f>
        <v xml:space="preserve"> </v>
      </c>
      <c r="AR105" s="90"/>
      <c r="AS105" s="89" t="str">
        <f t="shared" ref="AS105" si="2551">IF(AT103=0," ",AVERAGE(AS103/AT103))</f>
        <v xml:space="preserve"> </v>
      </c>
      <c r="AT105" s="90"/>
      <c r="AU105" s="89" t="str">
        <f t="shared" ref="AU105" si="2552">IF(AV103=0," ",AVERAGE(AU103/AV103))</f>
        <v xml:space="preserve"> </v>
      </c>
      <c r="AV105" s="90"/>
      <c r="AW105" s="89" t="str">
        <f t="shared" ref="AW105" si="2553">IF(AX103=0," ",AVERAGE(AW103/AX103))</f>
        <v xml:space="preserve"> </v>
      </c>
      <c r="AX105" s="90"/>
      <c r="AY105" s="89" t="str">
        <f t="shared" ref="AY105" si="2554">IF(AZ103=0," ",AVERAGE(AY103/AZ103))</f>
        <v xml:space="preserve"> </v>
      </c>
      <c r="AZ105" s="90"/>
      <c r="BA105" s="89" t="str">
        <f t="shared" ref="BA105" si="2555">IF(BB103=0," ",AVERAGE(BA103/BB103))</f>
        <v xml:space="preserve"> </v>
      </c>
      <c r="BB105" s="90"/>
      <c r="BC105" s="89" t="str">
        <f t="shared" ref="BC105" si="2556">IF(BD103=0," ",AVERAGE(BC103/BD103))</f>
        <v xml:space="preserve"> </v>
      </c>
      <c r="BD105" s="90"/>
      <c r="BE105" s="89" t="str">
        <f t="shared" ref="BE105" si="2557">IF(BF103=0," ",AVERAGE(BE103/BF103))</f>
        <v xml:space="preserve"> </v>
      </c>
      <c r="BF105" s="90"/>
      <c r="BG105" s="89" t="str">
        <f t="shared" ref="BG105" si="2558">IF(BH103=0," ",AVERAGE(BG103/BH103))</f>
        <v xml:space="preserve"> </v>
      </c>
      <c r="BH105" s="90"/>
      <c r="BI105" s="89" t="str">
        <f t="shared" ref="BI105" si="2559">IF(BJ103=0," ",AVERAGE(BI103/BJ103))</f>
        <v xml:space="preserve"> </v>
      </c>
      <c r="BJ105" s="90"/>
      <c r="BK105" s="89" t="str">
        <f t="shared" ref="BK105" si="2560">IF(BL103=0," ",AVERAGE(BK103/BL103))</f>
        <v xml:space="preserve"> </v>
      </c>
      <c r="BL105" s="90"/>
      <c r="BM105" s="89" t="str">
        <f t="shared" ref="BM105" si="2561">IF(BN103=0," ",AVERAGE(BM103/BN103))</f>
        <v xml:space="preserve"> </v>
      </c>
      <c r="BN105" s="90"/>
      <c r="BO105" s="89" t="str">
        <f t="shared" ref="BO105" si="2562">IF(BP103=0," ",AVERAGE(BO103/BP103))</f>
        <v xml:space="preserve"> </v>
      </c>
      <c r="BP105" s="90"/>
      <c r="BQ105" s="128"/>
      <c r="BR105" s="129"/>
      <c r="BS105" s="89" t="str">
        <f t="shared" ref="BS105" si="2563">IF(BT103=0," ",AVERAGE(BS103/BT103))</f>
        <v xml:space="preserve"> </v>
      </c>
      <c r="BT105" s="90"/>
      <c r="BU105" s="89" t="str">
        <f t="shared" ref="BU105" si="2564">IF(BV103=0," ",AVERAGE(BU103/BV103))</f>
        <v xml:space="preserve"> </v>
      </c>
      <c r="BV105" s="90"/>
      <c r="BW105" s="89" t="str">
        <f t="shared" ref="BW105" si="2565">IF(BX103=0," ",AVERAGE(BW103/BX103))</f>
        <v xml:space="preserve"> </v>
      </c>
      <c r="BX105" s="90"/>
      <c r="BY105" s="80"/>
      <c r="BZ105" s="149"/>
      <c r="CA105" s="150"/>
      <c r="CB105" s="153"/>
      <c r="CC105" s="153"/>
      <c r="CD105" s="153"/>
      <c r="CE105" s="161"/>
      <c r="CF105" s="153"/>
      <c r="CG105" s="161"/>
      <c r="CH105" s="168"/>
      <c r="CI105" s="158"/>
      <c r="CJ105" s="80"/>
      <c r="CK105" s="80"/>
      <c r="CL105" s="80"/>
      <c r="CM105" s="80"/>
      <c r="CN105" s="80"/>
      <c r="CO105" s="80"/>
      <c r="CP105" s="80"/>
      <c r="CQ105" s="80"/>
      <c r="CR105" s="80"/>
      <c r="CS105" s="80"/>
      <c r="CT105" s="80"/>
      <c r="CU105" s="80"/>
      <c r="CV105" s="80"/>
      <c r="CW105" s="80"/>
      <c r="CX105" s="80"/>
      <c r="CY105" s="80"/>
      <c r="CZ105" s="80"/>
      <c r="DA105" s="80"/>
      <c r="DB105" s="80"/>
    </row>
    <row r="106" spans="1:106" ht="13.5" customHeight="1">
      <c r="A106" s="79"/>
      <c r="B106" s="143"/>
      <c r="C106" s="144"/>
      <c r="D106" s="118" t="str">
        <f>IF(B106=0,"",VLOOKUP(B106,Spelers!$I$30:$S$66,10,FALSE))</f>
        <v/>
      </c>
      <c r="E106" s="87"/>
      <c r="F106" s="88"/>
      <c r="G106" s="87"/>
      <c r="H106" s="88"/>
      <c r="I106" s="87"/>
      <c r="J106" s="88"/>
      <c r="K106" s="87"/>
      <c r="L106" s="88"/>
      <c r="M106" s="87"/>
      <c r="N106" s="88"/>
      <c r="O106" s="87"/>
      <c r="P106" s="88"/>
      <c r="Q106" s="87"/>
      <c r="R106" s="88"/>
      <c r="S106" s="87"/>
      <c r="T106" s="88"/>
      <c r="U106" s="87"/>
      <c r="V106" s="88"/>
      <c r="W106" s="87"/>
      <c r="X106" s="88"/>
      <c r="Y106" s="87"/>
      <c r="Z106" s="88"/>
      <c r="AA106" s="87"/>
      <c r="AB106" s="88"/>
      <c r="AC106" s="87"/>
      <c r="AD106" s="88"/>
      <c r="AE106" s="87"/>
      <c r="AF106" s="88"/>
      <c r="AG106" s="87"/>
      <c r="AH106" s="88"/>
      <c r="AI106" s="87"/>
      <c r="AJ106" s="88"/>
      <c r="AK106" s="87"/>
      <c r="AL106" s="88"/>
      <c r="AM106" s="87"/>
      <c r="AN106" s="88"/>
      <c r="AO106" s="87"/>
      <c r="AP106" s="88"/>
      <c r="AQ106" s="87"/>
      <c r="AR106" s="88"/>
      <c r="AS106" s="87"/>
      <c r="AT106" s="88"/>
      <c r="AU106" s="87"/>
      <c r="AV106" s="88"/>
      <c r="AW106" s="87"/>
      <c r="AX106" s="88"/>
      <c r="AY106" s="87"/>
      <c r="AZ106" s="88"/>
      <c r="BA106" s="87"/>
      <c r="BB106" s="88"/>
      <c r="BC106" s="87"/>
      <c r="BD106" s="88"/>
      <c r="BE106" s="87"/>
      <c r="BF106" s="88"/>
      <c r="BG106" s="87"/>
      <c r="BH106" s="88"/>
      <c r="BI106" s="87"/>
      <c r="BJ106" s="88"/>
      <c r="BK106" s="87"/>
      <c r="BL106" s="88"/>
      <c r="BM106" s="87"/>
      <c r="BN106" s="88"/>
      <c r="BO106" s="87"/>
      <c r="BP106" s="88"/>
      <c r="BQ106" s="87"/>
      <c r="BR106" s="88"/>
      <c r="BS106" s="124"/>
      <c r="BT106" s="125"/>
      <c r="BU106" s="87"/>
      <c r="BV106" s="88"/>
      <c r="BW106" s="87"/>
      <c r="BX106" s="88"/>
      <c r="BY106" s="80"/>
      <c r="BZ106" s="149">
        <f t="shared" ref="BZ106" ca="1" si="2566">CI106</f>
        <v>5.0010599999999998</v>
      </c>
      <c r="CA106" s="150">
        <f t="shared" ref="CA106" si="2567">B106</f>
        <v>0</v>
      </c>
      <c r="CB106" s="151">
        <f t="shared" ref="CB106" si="2568">COUNT(E106,G106,I106,K106,M106,O106,Q106,S106,U106,W106,Y106,AA106,AC106,AE106,AG106,AI106,AK106,AM106,AO106,AQ106,AS106,AU106,AW106,AY106,BA106,BC106,BE106,BG106,BI106,BK106,BM106,BO106,BQ106,BS106,BU106,BW106)</f>
        <v>0</v>
      </c>
      <c r="CC106" s="151">
        <f t="shared" ref="CC106" si="2569">SUM(E106,G106,I106,K106,M106,O106,Q106,S106,U106,W106,Y106,AA106,AC106,AE106,AG106,AI106,AK106,AM106,AO106,AQ106,AS106,AU106,AW106,AY106,BA106,BC106,BE106,BG106,BI106,BK106,BM106,BO106,BQ106,BS106,BU106,BW106)</f>
        <v>0</v>
      </c>
      <c r="CD106" s="151">
        <f t="shared" ref="CD106" si="2570">SUM(F106,H106,J106,L106,N106,P106,R106,T106,V106,X106,Z106,AB106,AD106,AF106,AH106,AJ106,AL106,AN106,AP106,AR106,AT106,AV106,AX106,AZ106,BB106,BD106,BF106,BH106,BJ106,BL106,BN106,BP106,BR106,BT106,BV106,BX106)</f>
        <v>0</v>
      </c>
      <c r="CE106" s="159" t="str">
        <f t="shared" ref="CE106" si="2571">IF(CD106=0,"0",AVERAGE(CC106/CD106))</f>
        <v>0</v>
      </c>
      <c r="CF106" s="151">
        <f t="shared" ref="CF106" si="2572">MAX(F108,H108,J108,L108,N108,P108,R108,T108,V108,X108,Z108,AB108,AD108,AF108,AH108,AJ108,AL108,AN108,AP108,AR108,AT108,AV108,AX108,AZ108,BB108,BD108,BF108,BH108,BJ108,BL108,BN108,BP108,BR108,BT108,BV108,BX108)</f>
        <v>0</v>
      </c>
      <c r="CG106" s="159" t="str">
        <f>IF(B106=0,"10",VLOOKUP(B106,Spelers!$I$30:$S$66,7,FALSE))</f>
        <v>10</v>
      </c>
      <c r="CH106" s="166">
        <f t="shared" ref="CH106" ca="1" si="2573">SUM(E107,G107,I107,K107,M107,O107,Q107,S107,U107,W107,Y107,AA107,AC107,AE107,AG107,AI107,AK107,AM107,AO107,AQ107,AS107,AU107,AW107,AY107,BA107,BC107,BE107,BG107,BI107,BK107,BM107,BO107,BQ107,BS107,BU107,BW107)</f>
        <v>0</v>
      </c>
      <c r="CI106" s="158">
        <f t="shared" ref="CI106" ca="1" si="2574">IF(ISNUMBER(CH106),RANK(CH106,$CH$7:$CH$114)+0.00001*ROW())</f>
        <v>5.0010599999999998</v>
      </c>
      <c r="CJ106" s="80"/>
      <c r="CK106" s="80"/>
      <c r="CL106" s="80"/>
      <c r="CM106" s="80"/>
      <c r="CN106" s="80"/>
      <c r="CO106" s="80"/>
      <c r="CP106" s="80"/>
      <c r="CQ106" s="80"/>
      <c r="CR106" s="80"/>
      <c r="CS106" s="80"/>
      <c r="CT106" s="80"/>
      <c r="CU106" s="80"/>
      <c r="CV106" s="80"/>
      <c r="CW106" s="80"/>
      <c r="CX106" s="80"/>
      <c r="CY106" s="80"/>
      <c r="CZ106" s="80"/>
      <c r="DA106" s="80"/>
      <c r="DB106" s="80"/>
    </row>
    <row r="107" spans="1:106" ht="13.5" customHeight="1">
      <c r="A107" s="84">
        <v>34</v>
      </c>
      <c r="B107" s="145"/>
      <c r="C107" s="146"/>
      <c r="D107" s="118"/>
      <c r="E107" s="100" t="str">
        <f ca="1">IF(E106="","",IF(E106&gt;$D106,"FOUT",MATCH(E106,OFFSET(Punten!$A$6,MATCH($D106,Punten!$A$7:$A$112,0),1,1,11),1)-1))</f>
        <v/>
      </c>
      <c r="F107" s="116" t="str">
        <f>IF(E108&lt;$CG$106,"-",IF(E108&gt;$CG$106,"+",IF(E108=$CG$106,"+")))</f>
        <v>-</v>
      </c>
      <c r="G107" s="100" t="str">
        <f ca="1">IF(G106="","",IF(G106&gt;$D106,"FOUT",MATCH(G106,OFFSET(Punten!$A$6,MATCH($D106,Punten!$A$7:$A$112,0),1,1,11),1)-1))</f>
        <v/>
      </c>
      <c r="H107" s="116" t="str">
        <f t="shared" ref="H107" si="2575">IF(G108&lt;$CG$106,"-",IF(G108&gt;$CG$106,"+",IF(G108=$CG$106,"+")))</f>
        <v>-</v>
      </c>
      <c r="I107" s="100" t="str">
        <f ca="1">IF(I106="","",IF(I106&gt;$D106,"FOUT",MATCH(I106,OFFSET(Punten!$A$6,MATCH($D106,Punten!$A$7:$A$112,0),1,1,11),1)-1))</f>
        <v/>
      </c>
      <c r="J107" s="116" t="str">
        <f t="shared" ref="J107" si="2576">IF(I108&lt;$CG$106,"-",IF(I108&gt;$CG$106,"+",IF(I108=$CG$106,"+")))</f>
        <v>-</v>
      </c>
      <c r="K107" s="100" t="str">
        <f ca="1">IF(K106="","",IF(K106&gt;$D106,"FOUT",MATCH(K106,OFFSET(Punten!$A$6,MATCH($D106,Punten!$A$7:$A$112,0),1,1,11),1)-1))</f>
        <v/>
      </c>
      <c r="L107" s="116" t="str">
        <f t="shared" ref="L107" si="2577">IF(K108&lt;$CG$106,"-",IF(K108&gt;$CG$106,"+",IF(K108=$CG$106,"+")))</f>
        <v>-</v>
      </c>
      <c r="M107" s="100" t="str">
        <f ca="1">IF(M106="","",IF(M106&gt;$D106,"FOUT",MATCH(M106,OFFSET(Punten!$A$6,MATCH($D106,Punten!$A$7:$A$112,0),1,1,11),1)-1))</f>
        <v/>
      </c>
      <c r="N107" s="116" t="str">
        <f t="shared" ref="N107" si="2578">IF(M108&lt;$CG$106,"-",IF(M108&gt;$CG$106,"+",IF(M108=$CG$106,"+")))</f>
        <v>-</v>
      </c>
      <c r="O107" s="100" t="str">
        <f ca="1">IF(O106="","",IF(O106&gt;$D106,"FOUT",MATCH(O106,OFFSET(Punten!$A$6,MATCH($D106,Punten!$A$7:$A$112,0),1,1,11),1)-1))</f>
        <v/>
      </c>
      <c r="P107" s="116" t="str">
        <f t="shared" ref="P107" si="2579">IF(O108&lt;$CG$106,"-",IF(O108&gt;$CG$106,"+",IF(O108=$CG$106,"+")))</f>
        <v>-</v>
      </c>
      <c r="Q107" s="100" t="str">
        <f ca="1">IF(Q106="","",IF(Q106&gt;$D106,"FOUT",MATCH(Q106,OFFSET(Punten!$A$6,MATCH($D106,Punten!$A$7:$A$112,0),1,1,11),1)-1))</f>
        <v/>
      </c>
      <c r="R107" s="116" t="str">
        <f t="shared" ref="R107" si="2580">IF(Q108&lt;$CG$106,"-",IF(Q108&gt;$CG$106,"+",IF(Q108=$CG$106,"+")))</f>
        <v>-</v>
      </c>
      <c r="S107" s="100" t="str">
        <f ca="1">IF(S106="","",IF(S106&gt;$D106,"FOUT",MATCH(S106,OFFSET(Punten!$A$6,MATCH($D106,Punten!$A$7:$A$112,0),1,1,11),1)-1))</f>
        <v/>
      </c>
      <c r="T107" s="116" t="str">
        <f t="shared" ref="T107" si="2581">IF(S108&lt;$CG$106,"-",IF(S108&gt;$CG$106,"+",IF(S108=$CG$106,"+")))</f>
        <v>-</v>
      </c>
      <c r="U107" s="100" t="str">
        <f ca="1">IF(U106="","",IF(U106&gt;$D106,"FOUT",MATCH(U106,OFFSET(Punten!$A$6,MATCH($D106,Punten!$A$7:$A$112,0),1,1,11),1)-1))</f>
        <v/>
      </c>
      <c r="V107" s="116" t="str">
        <f t="shared" ref="V107" si="2582">IF(U108&lt;$CG$106,"-",IF(U108&gt;$CG$106,"+",IF(U108=$CG$106,"+")))</f>
        <v>-</v>
      </c>
      <c r="W107" s="100" t="str">
        <f ca="1">IF(W106="","",IF(W106&gt;$D106,"FOUT",MATCH(W106,OFFSET(Punten!$A$6,MATCH($D106,Punten!$A$7:$A$112,0),1,1,11),1)-1))</f>
        <v/>
      </c>
      <c r="X107" s="116" t="str">
        <f t="shared" ref="X107" si="2583">IF(W108&lt;$CG$106,"-",IF(W108&gt;$CG$106,"+",IF(W108=$CG$106,"+")))</f>
        <v>-</v>
      </c>
      <c r="Y107" s="100" t="str">
        <f ca="1">IF(Y106="","",IF(Y106&gt;$D106,"FOUT",MATCH(Y106,OFFSET(Punten!$A$6,MATCH($D106,Punten!$A$7:$A$112,0),1,1,11),1)-1))</f>
        <v/>
      </c>
      <c r="Z107" s="116" t="str">
        <f t="shared" ref="Z107" si="2584">IF(Y108&lt;$CG$106,"-",IF(Y108&gt;$CG$106,"+",IF(Y108=$CG$106,"+")))</f>
        <v>-</v>
      </c>
      <c r="AA107" s="100" t="str">
        <f ca="1">IF(AA106="","",IF(AA106&gt;$D106,"FOUT",MATCH(AA106,OFFSET(Punten!$A$6,MATCH($D106,Punten!$A$7:$A$112,0),1,1,11),1)-1))</f>
        <v/>
      </c>
      <c r="AB107" s="116" t="str">
        <f t="shared" ref="AB107" si="2585">IF(AA108&lt;$CG$106,"-",IF(AA108&gt;$CG$106,"+",IF(AA108=$CG$106,"+")))</f>
        <v>-</v>
      </c>
      <c r="AC107" s="100" t="str">
        <f ca="1">IF(AC106="","",IF(AC106&gt;$D106,"FOUT",MATCH(AC106,OFFSET(Punten!$A$6,MATCH($D106,Punten!$A$7:$A$112,0),1,1,11),1)-1))</f>
        <v/>
      </c>
      <c r="AD107" s="116" t="str">
        <f t="shared" ref="AD107" si="2586">IF(AC108&lt;$CG$106,"-",IF(AC108&gt;$CG$106,"+",IF(AC108=$CG$106,"+")))</f>
        <v>-</v>
      </c>
      <c r="AE107" s="100" t="str">
        <f ca="1">IF(AE106="","",IF(AE106&gt;$D106,"FOUT",MATCH(AE106,OFFSET(Punten!$A$6,MATCH($D106,Punten!$A$7:$A$112,0),1,1,11),1)-1))</f>
        <v/>
      </c>
      <c r="AF107" s="116" t="str">
        <f t="shared" ref="AF107" si="2587">IF(AE108&lt;$CG$106,"-",IF(AE108&gt;$CG$106,"+",IF(AE108=$CG$106,"+")))</f>
        <v>-</v>
      </c>
      <c r="AG107" s="100" t="str">
        <f ca="1">IF(AG106="","",IF(AG106&gt;$D106,"FOUT",MATCH(AG106,OFFSET(Punten!$A$6,MATCH($D106,Punten!$A$7:$A$112,0),1,1,11),1)-1))</f>
        <v/>
      </c>
      <c r="AH107" s="116" t="str">
        <f t="shared" ref="AH107" si="2588">IF(AG108&lt;$CG$106,"-",IF(AG108&gt;$CG$106,"+",IF(AG108=$CG$106,"+")))</f>
        <v>-</v>
      </c>
      <c r="AI107" s="100" t="str">
        <f ca="1">IF(AI106="","",IF(AI106&gt;$D106,"FOUT",MATCH(AI106,OFFSET(Punten!$A$6,MATCH($D106,Punten!$A$7:$A$112,0),1,1,11),1)-1))</f>
        <v/>
      </c>
      <c r="AJ107" s="116" t="str">
        <f t="shared" ref="AJ107" si="2589">IF(AI108&lt;$CG$106,"-",IF(AI108&gt;$CG$106,"+",IF(AI108=$CG$106,"+")))</f>
        <v>-</v>
      </c>
      <c r="AK107" s="100" t="str">
        <f ca="1">IF(AK106="","",IF(AK106&gt;$D106,"FOUT",MATCH(AK106,OFFSET(Punten!$A$6,MATCH($D106,Punten!$A$7:$A$112,0),1,1,11),1)-1))</f>
        <v/>
      </c>
      <c r="AL107" s="116" t="str">
        <f t="shared" ref="AL107" si="2590">IF(AK108&lt;$CG$106,"-",IF(AK108&gt;$CG$106,"+",IF(AK108=$CG$106,"+")))</f>
        <v>-</v>
      </c>
      <c r="AM107" s="100" t="str">
        <f ca="1">IF(AM106="","",IF(AM106&gt;$D106,"FOUT",MATCH(AM106,OFFSET(Punten!$A$6,MATCH($D106,Punten!$A$7:$A$112,0),1,1,11),1)-1))</f>
        <v/>
      </c>
      <c r="AN107" s="116" t="str">
        <f t="shared" ref="AN107" si="2591">IF(AM108&lt;$CG$106,"-",IF(AM108&gt;$CG$106,"+",IF(AM108=$CG$106,"+")))</f>
        <v>-</v>
      </c>
      <c r="AO107" s="100" t="str">
        <f ca="1">IF(AO106="","",IF(AO106&gt;$D106,"FOUT",MATCH(AO106,OFFSET(Punten!$A$6,MATCH($D106,Punten!$A$7:$A$112,0),1,1,11),1)-1))</f>
        <v/>
      </c>
      <c r="AP107" s="116" t="str">
        <f t="shared" ref="AP107" si="2592">IF(AO108&lt;$CG$106,"-",IF(AO108&gt;$CG$106,"+",IF(AO108=$CG$106,"+")))</f>
        <v>-</v>
      </c>
      <c r="AQ107" s="100" t="str">
        <f ca="1">IF(AQ106="","",IF(AQ106&gt;$D106,"FOUT",MATCH(AQ106,OFFSET(Punten!$A$6,MATCH($D106,Punten!$A$7:$A$112,0),1,1,11),1)-1))</f>
        <v/>
      </c>
      <c r="AR107" s="116" t="str">
        <f t="shared" ref="AR107" si="2593">IF(AQ108&lt;$CG$106,"-",IF(AQ108&gt;$CG$106,"+",IF(AQ108=$CG$106,"+")))</f>
        <v>-</v>
      </c>
      <c r="AS107" s="100" t="str">
        <f ca="1">IF(AS106="","",IF(AS106&gt;$D106,"FOUT",MATCH(AS106,OFFSET(Punten!$A$6,MATCH($D106,Punten!$A$7:$A$112,0),1,1,11),1)-1))</f>
        <v/>
      </c>
      <c r="AT107" s="116" t="str">
        <f t="shared" ref="AT107" si="2594">IF(AS108&lt;$CG$106,"-",IF(AS108&gt;$CG$106,"+",IF(AS108=$CG$106,"+")))</f>
        <v>-</v>
      </c>
      <c r="AU107" s="100" t="str">
        <f ca="1">IF(AU106="","",IF(AU106&gt;$D106,"FOUT",MATCH(AU106,OFFSET(Punten!$A$6,MATCH($D106,Punten!$A$7:$A$112,0),1,1,11),1)-1))</f>
        <v/>
      </c>
      <c r="AV107" s="116" t="str">
        <f t="shared" ref="AV107" si="2595">IF(AU108&lt;$CG$106,"-",IF(AU108&gt;$CG$106,"+",IF(AU108=$CG$106,"+")))</f>
        <v>-</v>
      </c>
      <c r="AW107" s="100" t="str">
        <f ca="1">IF(AW106="","",IF(AW106&gt;$D106,"FOUT",MATCH(AW106,OFFSET(Punten!$A$6,MATCH($D106,Punten!$A$7:$A$112,0),1,1,11),1)-1))</f>
        <v/>
      </c>
      <c r="AX107" s="116" t="str">
        <f t="shared" ref="AX107" si="2596">IF(AW108&lt;$CG$106,"-",IF(AW108&gt;$CG$106,"+",IF(AW108=$CG$106,"+")))</f>
        <v>-</v>
      </c>
      <c r="AY107" s="100" t="str">
        <f ca="1">IF(AY106="","",IF(AY106&gt;$D106,"FOUT",MATCH(AY106,OFFSET(Punten!$A$6,MATCH($D106,Punten!$A$7:$A$112,0),1,1,11),1)-1))</f>
        <v/>
      </c>
      <c r="AZ107" s="116" t="str">
        <f t="shared" ref="AZ107" si="2597">IF(AY108&lt;$CG$106,"-",IF(AY108&gt;$CG$106,"+",IF(AY108=$CG$106,"+")))</f>
        <v>-</v>
      </c>
      <c r="BA107" s="100" t="str">
        <f ca="1">IF(BA106="","",IF(BA106&gt;$D106,"FOUT",MATCH(BA106,OFFSET(Punten!$A$6,MATCH($D106,Punten!$A$7:$A$112,0),1,1,11),1)-1))</f>
        <v/>
      </c>
      <c r="BB107" s="116" t="str">
        <f t="shared" ref="BB107" si="2598">IF(BA108&lt;$CG$106,"-",IF(BA108&gt;$CG$106,"+",IF(BA108=$CG$106,"+")))</f>
        <v>-</v>
      </c>
      <c r="BC107" s="100" t="str">
        <f ca="1">IF(BC106="","",IF(BC106&gt;$D106,"FOUT",MATCH(BC106,OFFSET(Punten!$A$6,MATCH($D106,Punten!$A$7:$A$112,0),1,1,11),1)-1))</f>
        <v/>
      </c>
      <c r="BD107" s="116" t="str">
        <f t="shared" ref="BD107" si="2599">IF(BC108&lt;$CG$106,"-",IF(BC108&gt;$CG$106,"+",IF(BC108=$CG$106,"+")))</f>
        <v>-</v>
      </c>
      <c r="BE107" s="100" t="str">
        <f ca="1">IF(BE106="","",IF(BE106&gt;$D106,"FOUT",MATCH(BE106,OFFSET(Punten!$A$6,MATCH($D106,Punten!$A$7:$A$112,0),1,1,11),1)-1))</f>
        <v/>
      </c>
      <c r="BF107" s="116" t="str">
        <f t="shared" ref="BF107" si="2600">IF(BE108&lt;$CG$106,"-",IF(BE108&gt;$CG$106,"+",IF(BE108=$CG$106,"+")))</f>
        <v>-</v>
      </c>
      <c r="BG107" s="100" t="str">
        <f ca="1">IF(BG106="","",IF(BG106&gt;$D106,"FOUT",MATCH(BG106,OFFSET(Punten!$A$6,MATCH($D106,Punten!$A$7:$A$112,0),1,1,11),1)-1))</f>
        <v/>
      </c>
      <c r="BH107" s="116" t="str">
        <f t="shared" ref="BH107" si="2601">IF(BG108&lt;$CG$106,"-",IF(BG108&gt;$CG$106,"+",IF(BG108=$CG$106,"+")))</f>
        <v>-</v>
      </c>
      <c r="BI107" s="100" t="str">
        <f ca="1">IF(BI106="","",IF(BI106&gt;$D106,"FOUT",MATCH(BI106,OFFSET(Punten!$A$6,MATCH($D106,Punten!$A$7:$A$112,0),1,1,11),1)-1))</f>
        <v/>
      </c>
      <c r="BJ107" s="116" t="str">
        <f t="shared" ref="BJ107" si="2602">IF(BI108&lt;$CG$106,"-",IF(BI108&gt;$CG$106,"+",IF(BI108=$CG$106,"+")))</f>
        <v>-</v>
      </c>
      <c r="BK107" s="100" t="str">
        <f ca="1">IF(BK106="","",IF(BK106&gt;$D106,"FOUT",MATCH(BK106,OFFSET(Punten!$A$6,MATCH($D106,Punten!$A$7:$A$112,0),1,1,11),1)-1))</f>
        <v/>
      </c>
      <c r="BL107" s="116" t="str">
        <f t="shared" ref="BL107" si="2603">IF(BK108&lt;$CG$106,"-",IF(BK108&gt;$CG$106,"+",IF(BK108=$CG$106,"+")))</f>
        <v>-</v>
      </c>
      <c r="BM107" s="100" t="str">
        <f ca="1">IF(BM106="","",IF(BM106&gt;$D106,"FOUT",MATCH(BM106,OFFSET(Punten!$A$6,MATCH($D106,Punten!$A$7:$A$112,0),1,1,11),1)-1))</f>
        <v/>
      </c>
      <c r="BN107" s="116" t="str">
        <f t="shared" ref="BN107" si="2604">IF(BM108&lt;$CG$106,"-",IF(BM108&gt;$CG$106,"+",IF(BM108=$CG$106,"+")))</f>
        <v>-</v>
      </c>
      <c r="BO107" s="100" t="str">
        <f ca="1">IF(BO106="","",IF(BO106&gt;$D106,"FOUT",MATCH(BO106,OFFSET(Punten!$A$6,MATCH($D106,Punten!$A$7:$A$112,0),1,1,11),1)-1))</f>
        <v/>
      </c>
      <c r="BP107" s="116" t="str">
        <f t="shared" ref="BP107" si="2605">IF(BO108&lt;$CG$106,"-",IF(BO108&gt;$CG$106,"+",IF(BO108=$CG$106,"+")))</f>
        <v>-</v>
      </c>
      <c r="BQ107" s="100" t="str">
        <f ca="1">IF(BQ106="","",IF(BQ106&gt;$D106,"FOUT",MATCH(BQ106,OFFSET(Punten!$A$6,MATCH($D106,Punten!$A$7:$A$112,0),1,1,11),1)-1))</f>
        <v/>
      </c>
      <c r="BR107" s="116" t="str">
        <f t="shared" ref="BR107" si="2606">IF(BQ108&lt;$CG$106,"-",IF(BQ108&gt;$CG$106,"+",IF(BQ108=$CG$106,"+")))</f>
        <v>-</v>
      </c>
      <c r="BS107" s="126"/>
      <c r="BT107" s="127"/>
      <c r="BU107" s="100" t="str">
        <f ca="1">IF(BU106="","",IF(BU106&gt;$D106,"FOUT",MATCH(BU106,OFFSET(Punten!$A$6,MATCH($D106,Punten!$A$7:$A$112,0),1,1,11),1)-1))</f>
        <v/>
      </c>
      <c r="BV107" s="116" t="str">
        <f t="shared" ref="BV107" si="2607">IF(BU108&lt;$CG$106,"-",IF(BU108&gt;$CG$106,"+",IF(BU108=$CG$106,"+")))</f>
        <v>-</v>
      </c>
      <c r="BW107" s="100" t="str">
        <f ca="1">IF(BW106="","",IF(BW106&gt;$D106,"FOUT",MATCH(BW106,OFFSET(Punten!$A$6,MATCH($D106,Punten!$A$7:$A$112,0),1,1,11),1)-1))</f>
        <v/>
      </c>
      <c r="BX107" s="116" t="str">
        <f t="shared" ref="BX107" si="2608">IF(BW108&lt;$CG$106,"-",IF(BW108&gt;$CG$106,"+",IF(BW108=$CG$106,"+")))</f>
        <v>-</v>
      </c>
      <c r="BY107" s="80"/>
      <c r="BZ107" s="149"/>
      <c r="CA107" s="150"/>
      <c r="CB107" s="152"/>
      <c r="CC107" s="152"/>
      <c r="CD107" s="152"/>
      <c r="CE107" s="160"/>
      <c r="CF107" s="152"/>
      <c r="CG107" s="160"/>
      <c r="CH107" s="167"/>
      <c r="CI107" s="158"/>
      <c r="CJ107" s="80"/>
      <c r="CK107" s="80"/>
      <c r="CL107" s="80"/>
      <c r="CM107" s="80"/>
      <c r="CN107" s="80"/>
      <c r="CO107" s="80"/>
      <c r="CP107" s="80"/>
      <c r="CQ107" s="80"/>
      <c r="CR107" s="80"/>
      <c r="CS107" s="80"/>
      <c r="CT107" s="80"/>
      <c r="CU107" s="80"/>
      <c r="CV107" s="80"/>
      <c r="CW107" s="80"/>
      <c r="CX107" s="80"/>
      <c r="CY107" s="80"/>
      <c r="CZ107" s="80"/>
      <c r="DA107" s="80"/>
      <c r="DB107" s="80"/>
    </row>
    <row r="108" spans="1:106" ht="13.5" customHeight="1">
      <c r="A108" s="79"/>
      <c r="B108" s="147"/>
      <c r="C108" s="148"/>
      <c r="D108" s="93" t="str">
        <f>IF(B106=0," ",VLOOKUP(B106,Spelers!$I$30:$S$66,7,FALSE))</f>
        <v xml:space="preserve"> </v>
      </c>
      <c r="E108" s="89" t="str">
        <f t="shared" ref="E108" si="2609">IF(F106=0," ",AVERAGE(E106/F106))</f>
        <v xml:space="preserve"> </v>
      </c>
      <c r="F108" s="90"/>
      <c r="G108" s="89" t="str">
        <f t="shared" ref="G108" si="2610">IF(H106=0," ",AVERAGE(G106/H106))</f>
        <v xml:space="preserve"> </v>
      </c>
      <c r="H108" s="90"/>
      <c r="I108" s="89" t="str">
        <f t="shared" ref="I108" si="2611">IF(J106=0," ",AVERAGE(I106/J106))</f>
        <v xml:space="preserve"> </v>
      </c>
      <c r="J108" s="90"/>
      <c r="K108" s="89" t="str">
        <f t="shared" ref="K108" si="2612">IF(L106=0," ",AVERAGE(K106/L106))</f>
        <v xml:space="preserve"> </v>
      </c>
      <c r="L108" s="90"/>
      <c r="M108" s="89" t="str">
        <f t="shared" ref="M108" si="2613">IF(N106=0," ",AVERAGE(M106/N106))</f>
        <v xml:space="preserve"> </v>
      </c>
      <c r="N108" s="90"/>
      <c r="O108" s="89" t="str">
        <f t="shared" ref="O108" si="2614">IF(P106=0," ",AVERAGE(O106/P106))</f>
        <v xml:space="preserve"> </v>
      </c>
      <c r="P108" s="90"/>
      <c r="Q108" s="89" t="str">
        <f t="shared" ref="Q108" si="2615">IF(R106=0," ",AVERAGE(Q106/R106))</f>
        <v xml:space="preserve"> </v>
      </c>
      <c r="R108" s="90"/>
      <c r="S108" s="89" t="str">
        <f t="shared" ref="S108" si="2616">IF(T106=0," ",AVERAGE(S106/T106))</f>
        <v xml:space="preserve"> </v>
      </c>
      <c r="T108" s="90"/>
      <c r="U108" s="89" t="str">
        <f t="shared" ref="U108" si="2617">IF(V106=0," ",AVERAGE(U106/V106))</f>
        <v xml:space="preserve"> </v>
      </c>
      <c r="V108" s="90"/>
      <c r="W108" s="89" t="str">
        <f t="shared" ref="W108" si="2618">IF(X106=0," ",AVERAGE(W106/X106))</f>
        <v xml:space="preserve"> </v>
      </c>
      <c r="X108" s="90"/>
      <c r="Y108" s="89" t="str">
        <f t="shared" ref="Y108" si="2619">IF(Z106=0," ",AVERAGE(Y106/Z106))</f>
        <v xml:space="preserve"> </v>
      </c>
      <c r="Z108" s="90"/>
      <c r="AA108" s="89" t="str">
        <f t="shared" ref="AA108" si="2620">IF(AB106=0," ",AVERAGE(AA106/AB106))</f>
        <v xml:space="preserve"> </v>
      </c>
      <c r="AB108" s="90"/>
      <c r="AC108" s="89" t="str">
        <f t="shared" ref="AC108" si="2621">IF(AD106=0," ",AVERAGE(AC106/AD106))</f>
        <v xml:space="preserve"> </v>
      </c>
      <c r="AD108" s="90"/>
      <c r="AE108" s="89" t="str">
        <f t="shared" ref="AE108" si="2622">IF(AF106=0," ",AVERAGE(AE106/AF106))</f>
        <v xml:space="preserve"> </v>
      </c>
      <c r="AF108" s="90"/>
      <c r="AG108" s="89" t="str">
        <f t="shared" ref="AG108" si="2623">IF(AH106=0," ",AVERAGE(AG106/AH106))</f>
        <v xml:space="preserve"> </v>
      </c>
      <c r="AH108" s="90"/>
      <c r="AI108" s="89" t="str">
        <f t="shared" ref="AI108" si="2624">IF(AJ106=0," ",AVERAGE(AI106/AJ106))</f>
        <v xml:space="preserve"> </v>
      </c>
      <c r="AJ108" s="90"/>
      <c r="AK108" s="89" t="str">
        <f t="shared" ref="AK108" si="2625">IF(AL106=0," ",AVERAGE(AK106/AL106))</f>
        <v xml:space="preserve"> </v>
      </c>
      <c r="AL108" s="90"/>
      <c r="AM108" s="89" t="str">
        <f t="shared" ref="AM108" si="2626">IF(AN106=0," ",AVERAGE(AM106/AN106))</f>
        <v xml:space="preserve"> </v>
      </c>
      <c r="AN108" s="90"/>
      <c r="AO108" s="89" t="str">
        <f t="shared" ref="AO108" si="2627">IF(AP106=0," ",AVERAGE(AO106/AP106))</f>
        <v xml:space="preserve"> </v>
      </c>
      <c r="AP108" s="90"/>
      <c r="AQ108" s="89" t="str">
        <f t="shared" ref="AQ108" si="2628">IF(AR106=0," ",AVERAGE(AQ106/AR106))</f>
        <v xml:space="preserve"> </v>
      </c>
      <c r="AR108" s="90"/>
      <c r="AS108" s="89" t="str">
        <f t="shared" ref="AS108" si="2629">IF(AT106=0," ",AVERAGE(AS106/AT106))</f>
        <v xml:space="preserve"> </v>
      </c>
      <c r="AT108" s="90"/>
      <c r="AU108" s="89" t="str">
        <f t="shared" ref="AU108" si="2630">IF(AV106=0," ",AVERAGE(AU106/AV106))</f>
        <v xml:space="preserve"> </v>
      </c>
      <c r="AV108" s="90"/>
      <c r="AW108" s="89" t="str">
        <f t="shared" ref="AW108" si="2631">IF(AX106=0," ",AVERAGE(AW106/AX106))</f>
        <v xml:space="preserve"> </v>
      </c>
      <c r="AX108" s="90"/>
      <c r="AY108" s="89" t="str">
        <f t="shared" ref="AY108" si="2632">IF(AZ106=0," ",AVERAGE(AY106/AZ106))</f>
        <v xml:space="preserve"> </v>
      </c>
      <c r="AZ108" s="90"/>
      <c r="BA108" s="89" t="str">
        <f t="shared" ref="BA108" si="2633">IF(BB106=0," ",AVERAGE(BA106/BB106))</f>
        <v xml:space="preserve"> </v>
      </c>
      <c r="BB108" s="90"/>
      <c r="BC108" s="89" t="str">
        <f t="shared" ref="BC108" si="2634">IF(BD106=0," ",AVERAGE(BC106/BD106))</f>
        <v xml:space="preserve"> </v>
      </c>
      <c r="BD108" s="90"/>
      <c r="BE108" s="89" t="str">
        <f t="shared" ref="BE108" si="2635">IF(BF106=0," ",AVERAGE(BE106/BF106))</f>
        <v xml:space="preserve"> </v>
      </c>
      <c r="BF108" s="90"/>
      <c r="BG108" s="89" t="str">
        <f t="shared" ref="BG108" si="2636">IF(BH106=0," ",AVERAGE(BG106/BH106))</f>
        <v xml:space="preserve"> </v>
      </c>
      <c r="BH108" s="90"/>
      <c r="BI108" s="89" t="str">
        <f t="shared" ref="BI108" si="2637">IF(BJ106=0," ",AVERAGE(BI106/BJ106))</f>
        <v xml:space="preserve"> </v>
      </c>
      <c r="BJ108" s="90"/>
      <c r="BK108" s="89" t="str">
        <f t="shared" ref="BK108" si="2638">IF(BL106=0," ",AVERAGE(BK106/BL106))</f>
        <v xml:space="preserve"> </v>
      </c>
      <c r="BL108" s="90"/>
      <c r="BM108" s="89" t="str">
        <f t="shared" ref="BM108" si="2639">IF(BN106=0," ",AVERAGE(BM106/BN106))</f>
        <v xml:space="preserve"> </v>
      </c>
      <c r="BN108" s="90"/>
      <c r="BO108" s="89" t="str">
        <f t="shared" ref="BO108" si="2640">IF(BP106=0," ",AVERAGE(BO106/BP106))</f>
        <v xml:space="preserve"> </v>
      </c>
      <c r="BP108" s="90"/>
      <c r="BQ108" s="89" t="str">
        <f t="shared" ref="BQ108" si="2641">IF(BR106=0," ",AVERAGE(BQ106/BR106))</f>
        <v xml:space="preserve"> </v>
      </c>
      <c r="BR108" s="90"/>
      <c r="BS108" s="128"/>
      <c r="BT108" s="129"/>
      <c r="BU108" s="89" t="str">
        <f t="shared" ref="BU108" si="2642">IF(BV106=0," ",AVERAGE(BU106/BV106))</f>
        <v xml:space="preserve"> </v>
      </c>
      <c r="BV108" s="90"/>
      <c r="BW108" s="89" t="str">
        <f t="shared" ref="BW108" si="2643">IF(BX106=0," ",AVERAGE(BW106/BX106))</f>
        <v xml:space="preserve"> </v>
      </c>
      <c r="BX108" s="90"/>
      <c r="BY108" s="80"/>
      <c r="BZ108" s="149"/>
      <c r="CA108" s="150"/>
      <c r="CB108" s="153"/>
      <c r="CC108" s="153"/>
      <c r="CD108" s="153"/>
      <c r="CE108" s="161"/>
      <c r="CF108" s="153"/>
      <c r="CG108" s="161"/>
      <c r="CH108" s="168"/>
      <c r="CI108" s="158"/>
      <c r="CJ108" s="80"/>
      <c r="CK108" s="80"/>
      <c r="CL108" s="80"/>
      <c r="CM108" s="80"/>
      <c r="CN108" s="80"/>
      <c r="CO108" s="80"/>
      <c r="CP108" s="80"/>
      <c r="CQ108" s="80"/>
      <c r="CR108" s="80"/>
      <c r="CS108" s="80"/>
      <c r="CT108" s="80"/>
      <c r="CU108" s="80"/>
      <c r="CV108" s="80"/>
      <c r="CW108" s="80"/>
      <c r="CX108" s="80"/>
      <c r="CY108" s="80"/>
      <c r="CZ108" s="80"/>
      <c r="DA108" s="80"/>
      <c r="DB108" s="80"/>
    </row>
    <row r="109" spans="1:106" ht="13.5" customHeight="1">
      <c r="A109" s="79"/>
      <c r="B109" s="143"/>
      <c r="C109" s="144"/>
      <c r="D109" s="118" t="str">
        <f>IF(B109=0,"",VLOOKUP(B109,Spelers!$I$30:$S$66,10,FALSE))</f>
        <v/>
      </c>
      <c r="E109" s="87"/>
      <c r="F109" s="88"/>
      <c r="G109" s="87"/>
      <c r="H109" s="88"/>
      <c r="I109" s="87"/>
      <c r="J109" s="88"/>
      <c r="K109" s="87"/>
      <c r="L109" s="88"/>
      <c r="M109" s="87"/>
      <c r="N109" s="88"/>
      <c r="O109" s="87"/>
      <c r="P109" s="88"/>
      <c r="Q109" s="87"/>
      <c r="R109" s="88"/>
      <c r="S109" s="87"/>
      <c r="T109" s="88"/>
      <c r="U109" s="87"/>
      <c r="V109" s="88"/>
      <c r="W109" s="87"/>
      <c r="X109" s="88"/>
      <c r="Y109" s="87"/>
      <c r="Z109" s="88"/>
      <c r="AA109" s="87"/>
      <c r="AB109" s="88"/>
      <c r="AC109" s="87"/>
      <c r="AD109" s="88"/>
      <c r="AE109" s="87"/>
      <c r="AF109" s="88"/>
      <c r="AG109" s="87"/>
      <c r="AH109" s="88"/>
      <c r="AI109" s="87"/>
      <c r="AJ109" s="88"/>
      <c r="AK109" s="87"/>
      <c r="AL109" s="88"/>
      <c r="AM109" s="87"/>
      <c r="AN109" s="88"/>
      <c r="AO109" s="87"/>
      <c r="AP109" s="88"/>
      <c r="AQ109" s="87"/>
      <c r="AR109" s="88"/>
      <c r="AS109" s="87"/>
      <c r="AT109" s="88"/>
      <c r="AU109" s="87"/>
      <c r="AV109" s="88"/>
      <c r="AW109" s="87"/>
      <c r="AX109" s="88"/>
      <c r="AY109" s="87"/>
      <c r="AZ109" s="88"/>
      <c r="BA109" s="87"/>
      <c r="BB109" s="88"/>
      <c r="BC109" s="87"/>
      <c r="BD109" s="88"/>
      <c r="BE109" s="87"/>
      <c r="BF109" s="88"/>
      <c r="BG109" s="87"/>
      <c r="BH109" s="88"/>
      <c r="BI109" s="87"/>
      <c r="BJ109" s="88"/>
      <c r="BK109" s="87"/>
      <c r="BL109" s="88"/>
      <c r="BM109" s="87"/>
      <c r="BN109" s="88"/>
      <c r="BO109" s="87"/>
      <c r="BP109" s="88"/>
      <c r="BQ109" s="87"/>
      <c r="BR109" s="88"/>
      <c r="BS109" s="87"/>
      <c r="BT109" s="88"/>
      <c r="BU109" s="124"/>
      <c r="BV109" s="125"/>
      <c r="BW109" s="87"/>
      <c r="BX109" s="88"/>
      <c r="BY109" s="80"/>
      <c r="BZ109" s="149">
        <f t="shared" ref="BZ109" ca="1" si="2644">CI109</f>
        <v>5.0010899999999996</v>
      </c>
      <c r="CA109" s="150">
        <f t="shared" ref="CA109" si="2645">B109</f>
        <v>0</v>
      </c>
      <c r="CB109" s="151">
        <f t="shared" ref="CB109" si="2646">COUNT(E109,G109,I109,K109,M109,O109,Q109,S109,U109,W109,Y109,AA109,AC109,AE109,AG109,AI109,AK109,AM109,AO109,AQ109,AS109,AU109,AW109,AY109,BA109,BC109,BE109,BG109,BI109,BK109,BM109,BO109,BQ109,BS109,BU109,BW109)</f>
        <v>0</v>
      </c>
      <c r="CC109" s="151">
        <f t="shared" ref="CC109" si="2647">SUM(E109,G109,I109,K109,M109,O109,Q109,S109,U109,W109,Y109,AA109,AC109,AE109,AG109,AI109,AK109,AM109,AO109,AQ109,AS109,AU109,AW109,AY109,BA109,BC109,BE109,BG109,BI109,BK109,BM109,BO109,BQ109,BS109,BU109,BW109)</f>
        <v>0</v>
      </c>
      <c r="CD109" s="151">
        <f t="shared" ref="CD109" si="2648">SUM(F109,H109,J109,L109,N109,P109,R109,T109,V109,X109,Z109,AB109,AD109,AF109,AH109,AJ109,AL109,AN109,AP109,AR109,AT109,AV109,AX109,AZ109,BB109,BD109,BF109,BH109,BJ109,BL109,BN109,BP109,BR109,BT109,BV109,BX109)</f>
        <v>0</v>
      </c>
      <c r="CE109" s="159" t="str">
        <f t="shared" ref="CE109" si="2649">IF(CD109=0,"0",AVERAGE(CC109/CD109))</f>
        <v>0</v>
      </c>
      <c r="CF109" s="151">
        <f t="shared" ref="CF109" si="2650">MAX(F111,H111,J111,L111,N111,P111,R111,T111,V111,X111,Z111,AB111,AD111,AF111,AH111,AJ111,AL111,AN111,AP111,AR111,AT111,AV111,AX111,AZ111,BB111,BD111,BF111,BH111,BJ111,BL111,BN111,BP111,BR111,BT111,BV111,BX111)</f>
        <v>0</v>
      </c>
      <c r="CG109" s="159" t="str">
        <f>IF(B109=0,"10",VLOOKUP(B109,Spelers!$I$30:$S$66,7,FALSE))</f>
        <v>10</v>
      </c>
      <c r="CH109" s="166">
        <f t="shared" ref="CH109" ca="1" si="2651">SUM(E110,G110,I110,K110,M110,O110,Q110,S110,U110,W110,Y110,AA110,AC110,AE110,AG110,AI110,AK110,AM110,AO110,AQ110,AS110,AU110,AW110,AY110,BA110,BC110,BE110,BG110,BI110,BK110,BM110,BO110,BQ110,BS110,BU110,BW110)</f>
        <v>0</v>
      </c>
      <c r="CI109" s="158">
        <f t="shared" ref="CI109" ca="1" si="2652">IF(ISNUMBER(CH109),RANK(CH109,$CH$7:$CH$114)+0.00001*ROW())</f>
        <v>5.0010899999999996</v>
      </c>
      <c r="CJ109" s="80"/>
      <c r="CK109" s="80"/>
      <c r="CL109" s="80"/>
      <c r="CM109" s="80"/>
      <c r="CN109" s="80"/>
      <c r="CO109" s="80"/>
      <c r="CP109" s="80"/>
      <c r="CQ109" s="80"/>
      <c r="CR109" s="80"/>
      <c r="CS109" s="80"/>
      <c r="CT109" s="80"/>
      <c r="CU109" s="80"/>
      <c r="CV109" s="80"/>
      <c r="CW109" s="80"/>
      <c r="CX109" s="80"/>
      <c r="CY109" s="80"/>
      <c r="CZ109" s="80"/>
      <c r="DA109" s="80"/>
      <c r="DB109" s="80"/>
    </row>
    <row r="110" spans="1:106" ht="13.5" customHeight="1">
      <c r="A110" s="84">
        <v>35</v>
      </c>
      <c r="B110" s="145"/>
      <c r="C110" s="146"/>
      <c r="D110" s="118"/>
      <c r="E110" s="100" t="str">
        <f ca="1">IF(E109="","",IF(E109&gt;$D109,"FOUT",MATCH(E109,OFFSET(Punten!$A$6,MATCH($D109,Punten!$A$7:$A$112,0),1,1,11),1)-1))</f>
        <v/>
      </c>
      <c r="F110" s="116" t="str">
        <f>IF(E111&lt;$CG$109,"-",IF(E111&gt;$CG$109,"+",IF(E111=$CG$109,"+")))</f>
        <v>-</v>
      </c>
      <c r="G110" s="100" t="str">
        <f ca="1">IF(G109="","",IF(G109&gt;$D109,"FOUT",MATCH(G109,OFFSET(Punten!$A$6,MATCH($D109,Punten!$A$7:$A$112,0),1,1,11),1)-1))</f>
        <v/>
      </c>
      <c r="H110" s="116" t="str">
        <f t="shared" ref="H110" si="2653">IF(G111&lt;$CG$109,"-",IF(G111&gt;$CG$109,"+",IF(G111=$CG$109,"+")))</f>
        <v>-</v>
      </c>
      <c r="I110" s="100" t="str">
        <f ca="1">IF(I109="","",IF(I109&gt;$D109,"FOUT",MATCH(I109,OFFSET(Punten!$A$6,MATCH($D109,Punten!$A$7:$A$112,0),1,1,11),1)-1))</f>
        <v/>
      </c>
      <c r="J110" s="116" t="str">
        <f t="shared" ref="J110" si="2654">IF(I111&lt;$CG$109,"-",IF(I111&gt;$CG$109,"+",IF(I111=$CG$109,"+")))</f>
        <v>-</v>
      </c>
      <c r="K110" s="100" t="str">
        <f ca="1">IF(K109="","",IF(K109&gt;$D109,"FOUT",MATCH(K109,OFFSET(Punten!$A$6,MATCH($D109,Punten!$A$7:$A$112,0),1,1,11),1)-1))</f>
        <v/>
      </c>
      <c r="L110" s="116" t="str">
        <f t="shared" ref="L110" si="2655">IF(K111&lt;$CG$109,"-",IF(K111&gt;$CG$109,"+",IF(K111=$CG$109,"+")))</f>
        <v>-</v>
      </c>
      <c r="M110" s="100" t="str">
        <f ca="1">IF(M109="","",IF(M109&gt;$D109,"FOUT",MATCH(M109,OFFSET(Punten!$A$6,MATCH($D109,Punten!$A$7:$A$112,0),1,1,11),1)-1))</f>
        <v/>
      </c>
      <c r="N110" s="116" t="str">
        <f t="shared" ref="N110" si="2656">IF(M111&lt;$CG$109,"-",IF(M111&gt;$CG$109,"+",IF(M111=$CG$109,"+")))</f>
        <v>-</v>
      </c>
      <c r="O110" s="100" t="str">
        <f ca="1">IF(O109="","",IF(O109&gt;$D109,"FOUT",MATCH(O109,OFFSET(Punten!$A$6,MATCH($D109,Punten!$A$7:$A$112,0),1,1,11),1)-1))</f>
        <v/>
      </c>
      <c r="P110" s="116" t="str">
        <f t="shared" ref="P110" si="2657">IF(O111&lt;$CG$109,"-",IF(O111&gt;$CG$109,"+",IF(O111=$CG$109,"+")))</f>
        <v>-</v>
      </c>
      <c r="Q110" s="100" t="str">
        <f ca="1">IF(Q109="","",IF(Q109&gt;$D109,"FOUT",MATCH(Q109,OFFSET(Punten!$A$6,MATCH($D109,Punten!$A$7:$A$112,0),1,1,11),1)-1))</f>
        <v/>
      </c>
      <c r="R110" s="116" t="str">
        <f t="shared" ref="R110" si="2658">IF(Q111&lt;$CG$109,"-",IF(Q111&gt;$CG$109,"+",IF(Q111=$CG$109,"+")))</f>
        <v>-</v>
      </c>
      <c r="S110" s="100" t="str">
        <f ca="1">IF(S109="","",IF(S109&gt;$D109,"FOUT",MATCH(S109,OFFSET(Punten!$A$6,MATCH($D109,Punten!$A$7:$A$112,0),1,1,11),1)-1))</f>
        <v/>
      </c>
      <c r="T110" s="116" t="str">
        <f t="shared" ref="T110" si="2659">IF(S111&lt;$CG$109,"-",IF(S111&gt;$CG$109,"+",IF(S111=$CG$109,"+")))</f>
        <v>-</v>
      </c>
      <c r="U110" s="100" t="str">
        <f ca="1">IF(U109="","",IF(U109&gt;$D109,"FOUT",MATCH(U109,OFFSET(Punten!$A$6,MATCH($D109,Punten!$A$7:$A$112,0),1,1,11),1)-1))</f>
        <v/>
      </c>
      <c r="V110" s="116" t="str">
        <f t="shared" ref="V110" si="2660">IF(U111&lt;$CG$109,"-",IF(U111&gt;$CG$109,"+",IF(U111=$CG$109,"+")))</f>
        <v>-</v>
      </c>
      <c r="W110" s="100" t="str">
        <f ca="1">IF(W109="","",IF(W109&gt;$D109,"FOUT",MATCH(W109,OFFSET(Punten!$A$6,MATCH($D109,Punten!$A$7:$A$112,0),1,1,11),1)-1))</f>
        <v/>
      </c>
      <c r="X110" s="116" t="str">
        <f t="shared" ref="X110" si="2661">IF(W111&lt;$CG$109,"-",IF(W111&gt;$CG$109,"+",IF(W111=$CG$109,"+")))</f>
        <v>-</v>
      </c>
      <c r="Y110" s="100" t="str">
        <f ca="1">IF(Y109="","",IF(Y109&gt;$D109,"FOUT",MATCH(Y109,OFFSET(Punten!$A$6,MATCH($D109,Punten!$A$7:$A$112,0),1,1,11),1)-1))</f>
        <v/>
      </c>
      <c r="Z110" s="116" t="str">
        <f t="shared" ref="Z110" si="2662">IF(Y111&lt;$CG$109,"-",IF(Y111&gt;$CG$109,"+",IF(Y111=$CG$109,"+")))</f>
        <v>-</v>
      </c>
      <c r="AA110" s="100" t="str">
        <f ca="1">IF(AA109="","",IF(AA109&gt;$D109,"FOUT",MATCH(AA109,OFFSET(Punten!$A$6,MATCH($D109,Punten!$A$7:$A$112,0),1,1,11),1)-1))</f>
        <v/>
      </c>
      <c r="AB110" s="116" t="str">
        <f t="shared" ref="AB110" si="2663">IF(AA111&lt;$CG$109,"-",IF(AA111&gt;$CG$109,"+",IF(AA111=$CG$109,"+")))</f>
        <v>-</v>
      </c>
      <c r="AC110" s="100" t="str">
        <f ca="1">IF(AC109="","",IF(AC109&gt;$D109,"FOUT",MATCH(AC109,OFFSET(Punten!$A$6,MATCH($D109,Punten!$A$7:$A$112,0),1,1,11),1)-1))</f>
        <v/>
      </c>
      <c r="AD110" s="116" t="str">
        <f t="shared" ref="AD110" si="2664">IF(AC111&lt;$CG$109,"-",IF(AC111&gt;$CG$109,"+",IF(AC111=$CG$109,"+")))</f>
        <v>-</v>
      </c>
      <c r="AE110" s="100" t="str">
        <f ca="1">IF(AE109="","",IF(AE109&gt;$D109,"FOUT",MATCH(AE109,OFFSET(Punten!$A$6,MATCH($D109,Punten!$A$7:$A$112,0),1,1,11),1)-1))</f>
        <v/>
      </c>
      <c r="AF110" s="116" t="str">
        <f t="shared" ref="AF110" si="2665">IF(AE111&lt;$CG$109,"-",IF(AE111&gt;$CG$109,"+",IF(AE111=$CG$109,"+")))</f>
        <v>-</v>
      </c>
      <c r="AG110" s="100" t="str">
        <f ca="1">IF(AG109="","",IF(AG109&gt;$D109,"FOUT",MATCH(AG109,OFFSET(Punten!$A$6,MATCH($D109,Punten!$A$7:$A$112,0),1,1,11),1)-1))</f>
        <v/>
      </c>
      <c r="AH110" s="116" t="str">
        <f t="shared" ref="AH110" si="2666">IF(AG111&lt;$CG$109,"-",IF(AG111&gt;$CG$109,"+",IF(AG111=$CG$109,"+")))</f>
        <v>-</v>
      </c>
      <c r="AI110" s="100" t="str">
        <f ca="1">IF(AI109="","",IF(AI109&gt;$D109,"FOUT",MATCH(AI109,OFFSET(Punten!$A$6,MATCH($D109,Punten!$A$7:$A$112,0),1,1,11),1)-1))</f>
        <v/>
      </c>
      <c r="AJ110" s="116" t="str">
        <f t="shared" ref="AJ110" si="2667">IF(AI111&lt;$CG$109,"-",IF(AI111&gt;$CG$109,"+",IF(AI111=$CG$109,"+")))</f>
        <v>-</v>
      </c>
      <c r="AK110" s="100" t="str">
        <f ca="1">IF(AK109="","",IF(AK109&gt;$D109,"FOUT",MATCH(AK109,OFFSET(Punten!$A$6,MATCH($D109,Punten!$A$7:$A$112,0),1,1,11),1)-1))</f>
        <v/>
      </c>
      <c r="AL110" s="116" t="str">
        <f t="shared" ref="AL110" si="2668">IF(AK111&lt;$CG$109,"-",IF(AK111&gt;$CG$109,"+",IF(AK111=$CG$109,"+")))</f>
        <v>-</v>
      </c>
      <c r="AM110" s="100" t="str">
        <f ca="1">IF(AM109="","",IF(AM109&gt;$D109,"FOUT",MATCH(AM109,OFFSET(Punten!$A$6,MATCH($D109,Punten!$A$7:$A$112,0),1,1,11),1)-1))</f>
        <v/>
      </c>
      <c r="AN110" s="116" t="str">
        <f t="shared" ref="AN110" si="2669">IF(AM111&lt;$CG$109,"-",IF(AM111&gt;$CG$109,"+",IF(AM111=$CG$109,"+")))</f>
        <v>-</v>
      </c>
      <c r="AO110" s="100" t="str">
        <f ca="1">IF(AO109="","",IF(AO109&gt;$D109,"FOUT",MATCH(AO109,OFFSET(Punten!$A$6,MATCH($D109,Punten!$A$7:$A$112,0),1,1,11),1)-1))</f>
        <v/>
      </c>
      <c r="AP110" s="116" t="str">
        <f t="shared" ref="AP110" si="2670">IF(AO111&lt;$CG$109,"-",IF(AO111&gt;$CG$109,"+",IF(AO111=$CG$109,"+")))</f>
        <v>-</v>
      </c>
      <c r="AQ110" s="100" t="str">
        <f ca="1">IF(AQ109="","",IF(AQ109&gt;$D109,"FOUT",MATCH(AQ109,OFFSET(Punten!$A$6,MATCH($D109,Punten!$A$7:$A$112,0),1,1,11),1)-1))</f>
        <v/>
      </c>
      <c r="AR110" s="116" t="str">
        <f t="shared" ref="AR110" si="2671">IF(AQ111&lt;$CG$109,"-",IF(AQ111&gt;$CG$109,"+",IF(AQ111=$CG$109,"+")))</f>
        <v>-</v>
      </c>
      <c r="AS110" s="100" t="str">
        <f ca="1">IF(AS109="","",IF(AS109&gt;$D109,"FOUT",MATCH(AS109,OFFSET(Punten!$A$6,MATCH($D109,Punten!$A$7:$A$112,0),1,1,11),1)-1))</f>
        <v/>
      </c>
      <c r="AT110" s="116" t="str">
        <f t="shared" ref="AT110" si="2672">IF(AS111&lt;$CG$109,"-",IF(AS111&gt;$CG$109,"+",IF(AS111=$CG$109,"+")))</f>
        <v>-</v>
      </c>
      <c r="AU110" s="100" t="str">
        <f ca="1">IF(AU109="","",IF(AU109&gt;$D109,"FOUT",MATCH(AU109,OFFSET(Punten!$A$6,MATCH($D109,Punten!$A$7:$A$112,0),1,1,11),1)-1))</f>
        <v/>
      </c>
      <c r="AV110" s="116" t="str">
        <f t="shared" ref="AV110" si="2673">IF(AU111&lt;$CG$109,"-",IF(AU111&gt;$CG$109,"+",IF(AU111=$CG$109,"+")))</f>
        <v>-</v>
      </c>
      <c r="AW110" s="100" t="str">
        <f ca="1">IF(AW109="","",IF(AW109&gt;$D109,"FOUT",MATCH(AW109,OFFSET(Punten!$A$6,MATCH($D109,Punten!$A$7:$A$112,0),1,1,11),1)-1))</f>
        <v/>
      </c>
      <c r="AX110" s="116" t="str">
        <f t="shared" ref="AX110" si="2674">IF(AW111&lt;$CG$109,"-",IF(AW111&gt;$CG$109,"+",IF(AW111=$CG$109,"+")))</f>
        <v>-</v>
      </c>
      <c r="AY110" s="100" t="str">
        <f ca="1">IF(AY109="","",IF(AY109&gt;$D109,"FOUT",MATCH(AY109,OFFSET(Punten!$A$6,MATCH($D109,Punten!$A$7:$A$112,0),1,1,11),1)-1))</f>
        <v/>
      </c>
      <c r="AZ110" s="116" t="str">
        <f t="shared" ref="AZ110" si="2675">IF(AY111&lt;$CG$109,"-",IF(AY111&gt;$CG$109,"+",IF(AY111=$CG$109,"+")))</f>
        <v>-</v>
      </c>
      <c r="BA110" s="100" t="str">
        <f ca="1">IF(BA109="","",IF(BA109&gt;$D109,"FOUT",MATCH(BA109,OFFSET(Punten!$A$6,MATCH($D109,Punten!$A$7:$A$112,0),1,1,11),1)-1))</f>
        <v/>
      </c>
      <c r="BB110" s="116" t="str">
        <f t="shared" ref="BB110" si="2676">IF(BA111&lt;$CG$109,"-",IF(BA111&gt;$CG$109,"+",IF(BA111=$CG$109,"+")))</f>
        <v>-</v>
      </c>
      <c r="BC110" s="100" t="str">
        <f ca="1">IF(BC109="","",IF(BC109&gt;$D109,"FOUT",MATCH(BC109,OFFSET(Punten!$A$6,MATCH($D109,Punten!$A$7:$A$112,0),1,1,11),1)-1))</f>
        <v/>
      </c>
      <c r="BD110" s="116" t="str">
        <f t="shared" ref="BD110" si="2677">IF(BC111&lt;$CG$109,"-",IF(BC111&gt;$CG$109,"+",IF(BC111=$CG$109,"+")))</f>
        <v>-</v>
      </c>
      <c r="BE110" s="100" t="str">
        <f ca="1">IF(BE109="","",IF(BE109&gt;$D109,"FOUT",MATCH(BE109,OFFSET(Punten!$A$6,MATCH($D109,Punten!$A$7:$A$112,0),1,1,11),1)-1))</f>
        <v/>
      </c>
      <c r="BF110" s="116" t="str">
        <f t="shared" ref="BF110" si="2678">IF(BE111&lt;$CG$109,"-",IF(BE111&gt;$CG$109,"+",IF(BE111=$CG$109,"+")))</f>
        <v>-</v>
      </c>
      <c r="BG110" s="100" t="str">
        <f ca="1">IF(BG109="","",IF(BG109&gt;$D109,"FOUT",MATCH(BG109,OFFSET(Punten!$A$6,MATCH($D109,Punten!$A$7:$A$112,0),1,1,11),1)-1))</f>
        <v/>
      </c>
      <c r="BH110" s="116" t="str">
        <f t="shared" ref="BH110" si="2679">IF(BG111&lt;$CG$109,"-",IF(BG111&gt;$CG$109,"+",IF(BG111=$CG$109,"+")))</f>
        <v>-</v>
      </c>
      <c r="BI110" s="100" t="str">
        <f ca="1">IF(BI109="","",IF(BI109&gt;$D109,"FOUT",MATCH(BI109,OFFSET(Punten!$A$6,MATCH($D109,Punten!$A$7:$A$112,0),1,1,11),1)-1))</f>
        <v/>
      </c>
      <c r="BJ110" s="116" t="str">
        <f t="shared" ref="BJ110" si="2680">IF(BI111&lt;$CG$109,"-",IF(BI111&gt;$CG$109,"+",IF(BI111=$CG$109,"+")))</f>
        <v>-</v>
      </c>
      <c r="BK110" s="100" t="str">
        <f ca="1">IF(BK109="","",IF(BK109&gt;$D109,"FOUT",MATCH(BK109,OFFSET(Punten!$A$6,MATCH($D109,Punten!$A$7:$A$112,0),1,1,11),1)-1))</f>
        <v/>
      </c>
      <c r="BL110" s="116" t="str">
        <f t="shared" ref="BL110" si="2681">IF(BK111&lt;$CG$109,"-",IF(BK111&gt;$CG$109,"+",IF(BK111=$CG$109,"+")))</f>
        <v>-</v>
      </c>
      <c r="BM110" s="100" t="str">
        <f ca="1">IF(BM109="","",IF(BM109&gt;$D109,"FOUT",MATCH(BM109,OFFSET(Punten!$A$6,MATCH($D109,Punten!$A$7:$A$112,0),1,1,11),1)-1))</f>
        <v/>
      </c>
      <c r="BN110" s="116" t="str">
        <f t="shared" ref="BN110" si="2682">IF(BM111&lt;$CG$109,"-",IF(BM111&gt;$CG$109,"+",IF(BM111=$CG$109,"+")))</f>
        <v>-</v>
      </c>
      <c r="BO110" s="100" t="str">
        <f ca="1">IF(BO109="","",IF(BO109&gt;$D109,"FOUT",MATCH(BO109,OFFSET(Punten!$A$6,MATCH($D109,Punten!$A$7:$A$112,0),1,1,11),1)-1))</f>
        <v/>
      </c>
      <c r="BP110" s="116" t="str">
        <f t="shared" ref="BP110" si="2683">IF(BO111&lt;$CG$109,"-",IF(BO111&gt;$CG$109,"+",IF(BO111=$CG$109,"+")))</f>
        <v>-</v>
      </c>
      <c r="BQ110" s="100" t="str">
        <f ca="1">IF(BQ109="","",IF(BQ109&gt;$D109,"FOUT",MATCH(BQ109,OFFSET(Punten!$A$6,MATCH($D109,Punten!$A$7:$A$112,0),1,1,11),1)-1))</f>
        <v/>
      </c>
      <c r="BR110" s="116" t="str">
        <f t="shared" ref="BR110" si="2684">IF(BQ111&lt;$CG$109,"-",IF(BQ111&gt;$CG$109,"+",IF(BQ111=$CG$109,"+")))</f>
        <v>-</v>
      </c>
      <c r="BS110" s="100" t="str">
        <f ca="1">IF(BS109="","",IF(BS109&gt;$D109,"FOUT",MATCH(BS109,OFFSET(Punten!$A$6,MATCH($D109,Punten!$A$7:$A$112,0),1,1,11),1)-1))</f>
        <v/>
      </c>
      <c r="BT110" s="116" t="str">
        <f t="shared" ref="BT110" si="2685">IF(BS111&lt;$CG$109,"-",IF(BS111&gt;$CG$109,"+",IF(BS111=$CG$109,"+")))</f>
        <v>-</v>
      </c>
      <c r="BU110" s="126"/>
      <c r="BV110" s="127"/>
      <c r="BW110" s="100" t="str">
        <f ca="1">IF(BW109="","",IF(BW109&gt;$D109,"FOUT",MATCH(BW109,OFFSET(Punten!$A$6,MATCH($D109,Punten!$A$7:$A$112,0),1,1,11),1)-1))</f>
        <v/>
      </c>
      <c r="BX110" s="116" t="str">
        <f t="shared" ref="BX110" si="2686">IF(BW111&lt;$CG$109,"-",IF(BW111&gt;$CG$109,"+",IF(BW111=$CG$109,"+")))</f>
        <v>-</v>
      </c>
      <c r="BY110" s="80"/>
      <c r="BZ110" s="149"/>
      <c r="CA110" s="150"/>
      <c r="CB110" s="152"/>
      <c r="CC110" s="152"/>
      <c r="CD110" s="152"/>
      <c r="CE110" s="160"/>
      <c r="CF110" s="152"/>
      <c r="CG110" s="160"/>
      <c r="CH110" s="167"/>
      <c r="CI110" s="158"/>
      <c r="CJ110" s="80"/>
      <c r="CK110" s="80"/>
      <c r="CL110" s="80"/>
      <c r="CM110" s="80"/>
      <c r="CN110" s="80"/>
      <c r="CO110" s="80"/>
      <c r="CP110" s="80"/>
      <c r="CQ110" s="80"/>
      <c r="CR110" s="80"/>
      <c r="CS110" s="80"/>
      <c r="CT110" s="80"/>
      <c r="CU110" s="80"/>
      <c r="CV110" s="80"/>
      <c r="CW110" s="80"/>
      <c r="CX110" s="80"/>
      <c r="CY110" s="80"/>
      <c r="CZ110" s="80"/>
      <c r="DA110" s="80"/>
      <c r="DB110" s="80"/>
    </row>
    <row r="111" spans="1:106" ht="13.5" customHeight="1">
      <c r="A111" s="79"/>
      <c r="B111" s="147"/>
      <c r="C111" s="148"/>
      <c r="D111" s="93" t="str">
        <f>IF(B109=0," ",VLOOKUP(B109,Spelers!$I$30:$S$66,7,FALSE))</f>
        <v xml:space="preserve"> </v>
      </c>
      <c r="E111" s="89" t="str">
        <f t="shared" ref="E111" si="2687">IF(F109=0," ",AVERAGE(E109/F109))</f>
        <v xml:space="preserve"> </v>
      </c>
      <c r="F111" s="90"/>
      <c r="G111" s="89" t="str">
        <f t="shared" ref="G111" si="2688">IF(H109=0," ",AVERAGE(G109/H109))</f>
        <v xml:space="preserve"> </v>
      </c>
      <c r="H111" s="90"/>
      <c r="I111" s="89" t="str">
        <f t="shared" ref="I111" si="2689">IF(J109=0," ",AVERAGE(I109/J109))</f>
        <v xml:space="preserve"> </v>
      </c>
      <c r="J111" s="90"/>
      <c r="K111" s="89" t="str">
        <f t="shared" ref="K111" si="2690">IF(L109=0," ",AVERAGE(K109/L109))</f>
        <v xml:space="preserve"> </v>
      </c>
      <c r="L111" s="90"/>
      <c r="M111" s="89" t="str">
        <f t="shared" ref="M111" si="2691">IF(N109=0," ",AVERAGE(M109/N109))</f>
        <v xml:space="preserve"> </v>
      </c>
      <c r="N111" s="90"/>
      <c r="O111" s="89" t="str">
        <f t="shared" ref="O111" si="2692">IF(P109=0," ",AVERAGE(O109/P109))</f>
        <v xml:space="preserve"> </v>
      </c>
      <c r="P111" s="90"/>
      <c r="Q111" s="89" t="str">
        <f t="shared" ref="Q111" si="2693">IF(R109=0," ",AVERAGE(Q109/R109))</f>
        <v xml:space="preserve"> </v>
      </c>
      <c r="R111" s="90"/>
      <c r="S111" s="89" t="str">
        <f t="shared" ref="S111" si="2694">IF(T109=0," ",AVERAGE(S109/T109))</f>
        <v xml:space="preserve"> </v>
      </c>
      <c r="T111" s="90"/>
      <c r="U111" s="89" t="str">
        <f t="shared" ref="U111" si="2695">IF(V109=0," ",AVERAGE(U109/V109))</f>
        <v xml:space="preserve"> </v>
      </c>
      <c r="V111" s="90"/>
      <c r="W111" s="89" t="str">
        <f t="shared" ref="W111" si="2696">IF(X109=0," ",AVERAGE(W109/X109))</f>
        <v xml:space="preserve"> </v>
      </c>
      <c r="X111" s="90"/>
      <c r="Y111" s="89" t="str">
        <f t="shared" ref="Y111" si="2697">IF(Z109=0," ",AVERAGE(Y109/Z109))</f>
        <v xml:space="preserve"> </v>
      </c>
      <c r="Z111" s="90"/>
      <c r="AA111" s="89" t="str">
        <f t="shared" ref="AA111" si="2698">IF(AB109=0," ",AVERAGE(AA109/AB109))</f>
        <v xml:space="preserve"> </v>
      </c>
      <c r="AB111" s="90"/>
      <c r="AC111" s="89" t="str">
        <f t="shared" ref="AC111" si="2699">IF(AD109=0," ",AVERAGE(AC109/AD109))</f>
        <v xml:space="preserve"> </v>
      </c>
      <c r="AD111" s="90"/>
      <c r="AE111" s="89" t="str">
        <f t="shared" ref="AE111" si="2700">IF(AF109=0," ",AVERAGE(AE109/AF109))</f>
        <v xml:space="preserve"> </v>
      </c>
      <c r="AF111" s="90"/>
      <c r="AG111" s="89" t="str">
        <f t="shared" ref="AG111" si="2701">IF(AH109=0," ",AVERAGE(AG109/AH109))</f>
        <v xml:space="preserve"> </v>
      </c>
      <c r="AH111" s="90"/>
      <c r="AI111" s="89" t="str">
        <f t="shared" ref="AI111" si="2702">IF(AJ109=0," ",AVERAGE(AI109/AJ109))</f>
        <v xml:space="preserve"> </v>
      </c>
      <c r="AJ111" s="90"/>
      <c r="AK111" s="89" t="str">
        <f t="shared" ref="AK111" si="2703">IF(AL109=0," ",AVERAGE(AK109/AL109))</f>
        <v xml:space="preserve"> </v>
      </c>
      <c r="AL111" s="90"/>
      <c r="AM111" s="89" t="str">
        <f t="shared" ref="AM111" si="2704">IF(AN109=0," ",AVERAGE(AM109/AN109))</f>
        <v xml:space="preserve"> </v>
      </c>
      <c r="AN111" s="90"/>
      <c r="AO111" s="89" t="str">
        <f t="shared" ref="AO111" si="2705">IF(AP109=0," ",AVERAGE(AO109/AP109))</f>
        <v xml:space="preserve"> </v>
      </c>
      <c r="AP111" s="90"/>
      <c r="AQ111" s="89" t="str">
        <f t="shared" ref="AQ111" si="2706">IF(AR109=0," ",AVERAGE(AQ109/AR109))</f>
        <v xml:space="preserve"> </v>
      </c>
      <c r="AR111" s="90"/>
      <c r="AS111" s="89" t="str">
        <f t="shared" ref="AS111" si="2707">IF(AT109=0," ",AVERAGE(AS109/AT109))</f>
        <v xml:space="preserve"> </v>
      </c>
      <c r="AT111" s="90"/>
      <c r="AU111" s="89" t="str">
        <f t="shared" ref="AU111" si="2708">IF(AV109=0," ",AVERAGE(AU109/AV109))</f>
        <v xml:space="preserve"> </v>
      </c>
      <c r="AV111" s="90"/>
      <c r="AW111" s="89" t="str">
        <f t="shared" ref="AW111" si="2709">IF(AX109=0," ",AVERAGE(AW109/AX109))</f>
        <v xml:space="preserve"> </v>
      </c>
      <c r="AX111" s="90"/>
      <c r="AY111" s="89" t="str">
        <f t="shared" ref="AY111" si="2710">IF(AZ109=0," ",AVERAGE(AY109/AZ109))</f>
        <v xml:space="preserve"> </v>
      </c>
      <c r="AZ111" s="90"/>
      <c r="BA111" s="89" t="str">
        <f t="shared" ref="BA111" si="2711">IF(BB109=0," ",AVERAGE(BA109/BB109))</f>
        <v xml:space="preserve"> </v>
      </c>
      <c r="BB111" s="90"/>
      <c r="BC111" s="89" t="str">
        <f t="shared" ref="BC111" si="2712">IF(BD109=0," ",AVERAGE(BC109/BD109))</f>
        <v xml:space="preserve"> </v>
      </c>
      <c r="BD111" s="90"/>
      <c r="BE111" s="89" t="str">
        <f t="shared" ref="BE111" si="2713">IF(BF109=0," ",AVERAGE(BE109/BF109))</f>
        <v xml:space="preserve"> </v>
      </c>
      <c r="BF111" s="90"/>
      <c r="BG111" s="89" t="str">
        <f t="shared" ref="BG111" si="2714">IF(BH109=0," ",AVERAGE(BG109/BH109))</f>
        <v xml:space="preserve"> </v>
      </c>
      <c r="BH111" s="90"/>
      <c r="BI111" s="89" t="str">
        <f t="shared" ref="BI111" si="2715">IF(BJ109=0," ",AVERAGE(BI109/BJ109))</f>
        <v xml:space="preserve"> </v>
      </c>
      <c r="BJ111" s="90"/>
      <c r="BK111" s="89" t="str">
        <f t="shared" ref="BK111" si="2716">IF(BL109=0," ",AVERAGE(BK109/BL109))</f>
        <v xml:space="preserve"> </v>
      </c>
      <c r="BL111" s="90"/>
      <c r="BM111" s="89" t="str">
        <f t="shared" ref="BM111" si="2717">IF(BN109=0," ",AVERAGE(BM109/BN109))</f>
        <v xml:space="preserve"> </v>
      </c>
      <c r="BN111" s="90"/>
      <c r="BO111" s="89" t="str">
        <f t="shared" ref="BO111" si="2718">IF(BP109=0," ",AVERAGE(BO109/BP109))</f>
        <v xml:space="preserve"> </v>
      </c>
      <c r="BP111" s="90"/>
      <c r="BQ111" s="89" t="str">
        <f t="shared" ref="BQ111" si="2719">IF(BR109=0," ",AVERAGE(BQ109/BR109))</f>
        <v xml:space="preserve"> </v>
      </c>
      <c r="BR111" s="90"/>
      <c r="BS111" s="89" t="str">
        <f t="shared" ref="BS111" si="2720">IF(BT109=0," ",AVERAGE(BS109/BT109))</f>
        <v xml:space="preserve"> </v>
      </c>
      <c r="BT111" s="90"/>
      <c r="BU111" s="128"/>
      <c r="BV111" s="129"/>
      <c r="BW111" s="89" t="str">
        <f t="shared" ref="BW111" si="2721">IF(BX109=0," ",AVERAGE(BW109/BX109))</f>
        <v xml:space="preserve"> </v>
      </c>
      <c r="BX111" s="90"/>
      <c r="BY111" s="80"/>
      <c r="BZ111" s="149"/>
      <c r="CA111" s="150"/>
      <c r="CB111" s="153"/>
      <c r="CC111" s="153"/>
      <c r="CD111" s="153"/>
      <c r="CE111" s="161"/>
      <c r="CF111" s="153"/>
      <c r="CG111" s="161"/>
      <c r="CH111" s="168"/>
      <c r="CI111" s="158"/>
      <c r="CJ111" s="80"/>
      <c r="CK111" s="80"/>
      <c r="CL111" s="80"/>
      <c r="CM111" s="80"/>
      <c r="CN111" s="80"/>
      <c r="CO111" s="80"/>
      <c r="CP111" s="80"/>
      <c r="CQ111" s="80"/>
      <c r="CR111" s="80"/>
      <c r="CS111" s="80"/>
      <c r="CT111" s="80"/>
      <c r="CU111" s="80"/>
      <c r="CV111" s="80"/>
      <c r="CW111" s="80"/>
      <c r="CX111" s="80"/>
      <c r="CY111" s="80"/>
      <c r="CZ111" s="80"/>
      <c r="DA111" s="80"/>
      <c r="DB111" s="80"/>
    </row>
    <row r="112" spans="1:106" ht="13.5" customHeight="1">
      <c r="A112" s="79"/>
      <c r="B112" s="143"/>
      <c r="C112" s="144"/>
      <c r="D112" s="118" t="str">
        <f>IF(B112=0,"",VLOOKUP(B112,Spelers!$I$30:$S$66,10,FALSE))</f>
        <v/>
      </c>
      <c r="E112" s="87"/>
      <c r="F112" s="88"/>
      <c r="G112" s="87"/>
      <c r="H112" s="88"/>
      <c r="I112" s="87"/>
      <c r="J112" s="88"/>
      <c r="K112" s="87"/>
      <c r="L112" s="88"/>
      <c r="M112" s="87"/>
      <c r="N112" s="88"/>
      <c r="O112" s="87"/>
      <c r="P112" s="88"/>
      <c r="Q112" s="87"/>
      <c r="R112" s="88"/>
      <c r="S112" s="87"/>
      <c r="T112" s="88"/>
      <c r="U112" s="87"/>
      <c r="V112" s="88"/>
      <c r="W112" s="87"/>
      <c r="X112" s="88"/>
      <c r="Y112" s="87"/>
      <c r="Z112" s="88"/>
      <c r="AA112" s="87"/>
      <c r="AB112" s="88"/>
      <c r="AC112" s="87"/>
      <c r="AD112" s="88"/>
      <c r="AE112" s="87"/>
      <c r="AF112" s="88"/>
      <c r="AG112" s="87"/>
      <c r="AH112" s="88"/>
      <c r="AI112" s="87"/>
      <c r="AJ112" s="88"/>
      <c r="AK112" s="87"/>
      <c r="AL112" s="88"/>
      <c r="AM112" s="87"/>
      <c r="AN112" s="88"/>
      <c r="AO112" s="87"/>
      <c r="AP112" s="88"/>
      <c r="AQ112" s="87"/>
      <c r="AR112" s="88"/>
      <c r="AS112" s="87"/>
      <c r="AT112" s="88"/>
      <c r="AU112" s="87"/>
      <c r="AV112" s="88"/>
      <c r="AW112" s="87"/>
      <c r="AX112" s="88"/>
      <c r="AY112" s="87"/>
      <c r="AZ112" s="88"/>
      <c r="BA112" s="87"/>
      <c r="BB112" s="88"/>
      <c r="BC112" s="87"/>
      <c r="BD112" s="88"/>
      <c r="BE112" s="87"/>
      <c r="BF112" s="88"/>
      <c r="BG112" s="87"/>
      <c r="BH112" s="88"/>
      <c r="BI112" s="87"/>
      <c r="BJ112" s="88"/>
      <c r="BK112" s="87"/>
      <c r="BL112" s="88"/>
      <c r="BM112" s="87"/>
      <c r="BN112" s="88"/>
      <c r="BO112" s="87"/>
      <c r="BP112" s="88"/>
      <c r="BQ112" s="87"/>
      <c r="BR112" s="88"/>
      <c r="BS112" s="87"/>
      <c r="BT112" s="88"/>
      <c r="BU112" s="87"/>
      <c r="BV112" s="88"/>
      <c r="BW112" s="124"/>
      <c r="BX112" s="125"/>
      <c r="BY112" s="80"/>
      <c r="BZ112" s="149">
        <f t="shared" ref="BZ112" ca="1" si="2722">CI112</f>
        <v>5.0011200000000002</v>
      </c>
      <c r="CA112" s="150">
        <f t="shared" ref="CA112" si="2723">B112</f>
        <v>0</v>
      </c>
      <c r="CB112" s="151">
        <f t="shared" ref="CB112" si="2724">COUNT(E112,G112,I112,K112,M112,O112,Q112,S112,U112,W112,Y112,AA112,AC112,AE112,AG112,AI112,AK112,AM112,AO112,AQ112,AS112,AU112,AW112,AY112,BA112,BC112,BE112,BG112,BI112,BK112,BM112,BO112,BQ112,BS112,BU112,BW112)</f>
        <v>0</v>
      </c>
      <c r="CC112" s="151">
        <f t="shared" ref="CC112" si="2725">SUM(E112,G112,I112,K112,M112,O112,Q112,S112,U112,W112,Y112,AA112,AC112,AE112,AG112,AI112,AK112,AM112,AO112,AQ112,AS112,AU112,AW112,AY112,BA112,BC112,BE112,BG112,BI112,BK112,BM112,BO112,BQ112,BS112,BU112,BW112)</f>
        <v>0</v>
      </c>
      <c r="CD112" s="151">
        <f t="shared" ref="CD112" si="2726">SUM(F112,H112,J112,L112,N112,P112,R112,T112,V112,X112,Z112,AB112,AD112,AF112,AH112,AJ112,AL112,AN112,AP112,AR112,AT112,AV112,AX112,AZ112,BB112,BD112,BF112,BH112,BJ112,BL112,BN112,BP112,BR112,BT112,BV112,BX112)</f>
        <v>0</v>
      </c>
      <c r="CE112" s="159" t="str">
        <f t="shared" ref="CE112" si="2727">IF(CD112=0,"0",AVERAGE(CC112/CD112))</f>
        <v>0</v>
      </c>
      <c r="CF112" s="151">
        <f t="shared" ref="CF112" si="2728">MAX(F114,H114,J114,L114,N114,P114,R114,T114,V114,X114,Z114,AB114,AD114,AF114,AH114,AJ114,AL114,AN114,AP114,AR114,AT114,AV114,AX114,AZ114,BB114,BD114,BF114,BH114,BJ114,BL114,BN114,BP114,BR114,BT114,BV114,BX114)</f>
        <v>0</v>
      </c>
      <c r="CG112" s="159" t="str">
        <f>IF(B112=0,"10",VLOOKUP(B112,Spelers!$I$30:$S$66,7,FALSE))</f>
        <v>10</v>
      </c>
      <c r="CH112" s="166">
        <f t="shared" ref="CH112" ca="1" si="2729">SUM(E113,G113,I113,K113,M113,O113,Q113,S113,U113,W113,Y113,AA113,AC113,AE113,AG113,AI113,AK113,AM113,AO113,AQ113,AS113,AU113,AW113,AY113,BA113,BC113,BE113,BG113,BI113,BK113,BM113,BO113,BQ113,BS113,BU113,BW113)</f>
        <v>0</v>
      </c>
      <c r="CI112" s="158">
        <f t="shared" ref="CI112" ca="1" si="2730">IF(ISNUMBER(CH112),RANK(CH112,$CH$7:$CH$114)+0.00001*ROW())</f>
        <v>5.0011200000000002</v>
      </c>
      <c r="CJ112" s="80"/>
      <c r="CK112" s="80"/>
      <c r="CL112" s="80"/>
      <c r="CM112" s="80"/>
      <c r="CN112" s="80"/>
      <c r="CO112" s="80"/>
      <c r="CP112" s="80"/>
      <c r="CQ112" s="80"/>
      <c r="CR112" s="80"/>
      <c r="CS112" s="80"/>
      <c r="CT112" s="80"/>
      <c r="CU112" s="80"/>
      <c r="CV112" s="80"/>
      <c r="CW112" s="80"/>
      <c r="CX112" s="80"/>
      <c r="CY112" s="80"/>
      <c r="CZ112" s="80"/>
      <c r="DA112" s="80"/>
      <c r="DB112" s="80"/>
    </row>
    <row r="113" spans="1:106" ht="13.5" customHeight="1">
      <c r="A113" s="84">
        <v>36</v>
      </c>
      <c r="B113" s="145"/>
      <c r="C113" s="146"/>
      <c r="D113" s="118"/>
      <c r="E113" s="100" t="str">
        <f ca="1">IF(E112="","",IF(E112&gt;$D112,"FOUT",MATCH(E112,OFFSET(Punten!$A$6,MATCH($D112,Punten!$A$7:$A$112,0),1,1,11),1)-1))</f>
        <v/>
      </c>
      <c r="F113" s="116" t="str">
        <f>IF(E114&lt;$CG$112,"-",IF(E114&gt;$CG$112,"+",IF(E114=$CG$112,"+")))</f>
        <v>-</v>
      </c>
      <c r="G113" s="100" t="str">
        <f ca="1">IF(G112="","",IF(G112&gt;$D112,"FOUT",MATCH(G112,OFFSET(Punten!$A$6,MATCH($D112,Punten!$A$7:$A$112,0),1,1,11),1)-1))</f>
        <v/>
      </c>
      <c r="H113" s="116" t="str">
        <f t="shared" ref="H113" si="2731">IF(G114&lt;$CG$112,"-",IF(G114&gt;$CG$112,"+",IF(G114=$CG$112,"+")))</f>
        <v>-</v>
      </c>
      <c r="I113" s="100" t="str">
        <f ca="1">IF(I112="","",IF(I112&gt;$D112,"FOUT",MATCH(I112,OFFSET(Punten!$A$6,MATCH($D112,Punten!$A$7:$A$112,0),1,1,11),1)-1))</f>
        <v/>
      </c>
      <c r="J113" s="116" t="str">
        <f t="shared" ref="J113" si="2732">IF(I114&lt;$CG$112,"-",IF(I114&gt;$CG$112,"+",IF(I114=$CG$112,"+")))</f>
        <v>-</v>
      </c>
      <c r="K113" s="100" t="str">
        <f ca="1">IF(K112="","",IF(K112&gt;$D112,"FOUT",MATCH(K112,OFFSET(Punten!$A$6,MATCH($D112,Punten!$A$7:$A$112,0),1,1,11),1)-1))</f>
        <v/>
      </c>
      <c r="L113" s="116" t="str">
        <f t="shared" ref="L113" si="2733">IF(K114&lt;$CG$112,"-",IF(K114&gt;$CG$112,"+",IF(K114=$CG$112,"+")))</f>
        <v>-</v>
      </c>
      <c r="M113" s="100" t="str">
        <f ca="1">IF(M112="","",IF(M112&gt;$D112,"FOUT",MATCH(M112,OFFSET(Punten!$A$6,MATCH($D112,Punten!$A$7:$A$112,0),1,1,11),1)-1))</f>
        <v/>
      </c>
      <c r="N113" s="116" t="str">
        <f t="shared" ref="N113" si="2734">IF(M114&lt;$CG$112,"-",IF(M114&gt;$CG$112,"+",IF(M114=$CG$112,"+")))</f>
        <v>-</v>
      </c>
      <c r="O113" s="100" t="str">
        <f ca="1">IF(O112="","",IF(O112&gt;$D112,"FOUT",MATCH(O112,OFFSET(Punten!$A$6,MATCH($D112,Punten!$A$7:$A$112,0),1,1,11),1)-1))</f>
        <v/>
      </c>
      <c r="P113" s="116" t="str">
        <f t="shared" ref="P113" si="2735">IF(O114&lt;$CG$112,"-",IF(O114&gt;$CG$112,"+",IF(O114=$CG$112,"+")))</f>
        <v>-</v>
      </c>
      <c r="Q113" s="100" t="str">
        <f ca="1">IF(Q112="","",IF(Q112&gt;$D112,"FOUT",MATCH(Q112,OFFSET(Punten!$A$6,MATCH($D112,Punten!$A$7:$A$112,0),1,1,11),1)-1))</f>
        <v/>
      </c>
      <c r="R113" s="116" t="str">
        <f t="shared" ref="R113" si="2736">IF(Q114&lt;$CG$112,"-",IF(Q114&gt;$CG$112,"+",IF(Q114=$CG$112,"+")))</f>
        <v>-</v>
      </c>
      <c r="S113" s="100" t="str">
        <f ca="1">IF(S112="","",IF(S112&gt;$D112,"FOUT",MATCH(S112,OFFSET(Punten!$A$6,MATCH($D112,Punten!$A$7:$A$112,0),1,1,11),1)-1))</f>
        <v/>
      </c>
      <c r="T113" s="116" t="str">
        <f t="shared" ref="T113" si="2737">IF(S114&lt;$CG$112,"-",IF(S114&gt;$CG$112,"+",IF(S114=$CG$112,"+")))</f>
        <v>-</v>
      </c>
      <c r="U113" s="100" t="str">
        <f ca="1">IF(U112="","",IF(U112&gt;$D112,"FOUT",MATCH(U112,OFFSET(Punten!$A$6,MATCH($D112,Punten!$A$7:$A$112,0),1,1,11),1)-1))</f>
        <v/>
      </c>
      <c r="V113" s="116" t="str">
        <f t="shared" ref="V113" si="2738">IF(U114&lt;$CG$112,"-",IF(U114&gt;$CG$112,"+",IF(U114=$CG$112,"+")))</f>
        <v>-</v>
      </c>
      <c r="W113" s="100" t="str">
        <f ca="1">IF(W112="","",IF(W112&gt;$D112,"FOUT",MATCH(W112,OFFSET(Punten!$A$6,MATCH($D112,Punten!$A$7:$A$112,0),1,1,11),1)-1))</f>
        <v/>
      </c>
      <c r="X113" s="116" t="str">
        <f t="shared" ref="X113" si="2739">IF(W114&lt;$CG$112,"-",IF(W114&gt;$CG$112,"+",IF(W114=$CG$112,"+")))</f>
        <v>-</v>
      </c>
      <c r="Y113" s="100" t="str">
        <f ca="1">IF(Y112="","",IF(Y112&gt;$D112,"FOUT",MATCH(Y112,OFFSET(Punten!$A$6,MATCH($D112,Punten!$A$7:$A$112,0),1,1,11),1)-1))</f>
        <v/>
      </c>
      <c r="Z113" s="116" t="str">
        <f t="shared" ref="Z113" si="2740">IF(Y114&lt;$CG$112,"-",IF(Y114&gt;$CG$112,"+",IF(Y114=$CG$112,"+")))</f>
        <v>-</v>
      </c>
      <c r="AA113" s="100" t="str">
        <f ca="1">IF(AA112="","",IF(AA112&gt;$D112,"FOUT",MATCH(AA112,OFFSET(Punten!$A$6,MATCH($D112,Punten!$A$7:$A$112,0),1,1,11),1)-1))</f>
        <v/>
      </c>
      <c r="AB113" s="116" t="str">
        <f t="shared" ref="AB113" si="2741">IF(AA114&lt;$CG$112,"-",IF(AA114&gt;$CG$112,"+",IF(AA114=$CG$112,"+")))</f>
        <v>-</v>
      </c>
      <c r="AC113" s="100" t="str">
        <f ca="1">IF(AC112="","",IF(AC112&gt;$D112,"FOUT",MATCH(AC112,OFFSET(Punten!$A$6,MATCH($D112,Punten!$A$7:$A$112,0),1,1,11),1)-1))</f>
        <v/>
      </c>
      <c r="AD113" s="116" t="str">
        <f t="shared" ref="AD113" si="2742">IF(AC114&lt;$CG$112,"-",IF(AC114&gt;$CG$112,"+",IF(AC114=$CG$112,"+")))</f>
        <v>-</v>
      </c>
      <c r="AE113" s="100" t="str">
        <f ca="1">IF(AE112="","",IF(AE112&gt;$D112,"FOUT",MATCH(AE112,OFFSET(Punten!$A$6,MATCH($D112,Punten!$A$7:$A$112,0),1,1,11),1)-1))</f>
        <v/>
      </c>
      <c r="AF113" s="116" t="str">
        <f t="shared" ref="AF113" si="2743">IF(AE114&lt;$CG$112,"-",IF(AE114&gt;$CG$112,"+",IF(AE114=$CG$112,"+")))</f>
        <v>-</v>
      </c>
      <c r="AG113" s="100" t="str">
        <f ca="1">IF(AG112="","",IF(AG112&gt;$D112,"FOUT",MATCH(AG112,OFFSET(Punten!$A$6,MATCH($D112,Punten!$A$7:$A$112,0),1,1,11),1)-1))</f>
        <v/>
      </c>
      <c r="AH113" s="116" t="str">
        <f t="shared" ref="AH113" si="2744">IF(AG114&lt;$CG$112,"-",IF(AG114&gt;$CG$112,"+",IF(AG114=$CG$112,"+")))</f>
        <v>-</v>
      </c>
      <c r="AI113" s="100" t="str">
        <f ca="1">IF(AI112="","",IF(AI112&gt;$D112,"FOUT",MATCH(AI112,OFFSET(Punten!$A$6,MATCH($D112,Punten!$A$7:$A$112,0),1,1,11),1)-1))</f>
        <v/>
      </c>
      <c r="AJ113" s="116" t="str">
        <f t="shared" ref="AJ113" si="2745">IF(AI114&lt;$CG$112,"-",IF(AI114&gt;$CG$112,"+",IF(AI114=$CG$112,"+")))</f>
        <v>-</v>
      </c>
      <c r="AK113" s="100" t="str">
        <f ca="1">IF(AK112="","",IF(AK112&gt;$D112,"FOUT",MATCH(AK112,OFFSET(Punten!$A$6,MATCH($D112,Punten!$A$7:$A$112,0),1,1,11),1)-1))</f>
        <v/>
      </c>
      <c r="AL113" s="116" t="str">
        <f t="shared" ref="AL113" si="2746">IF(AK114&lt;$CG$112,"-",IF(AK114&gt;$CG$112,"+",IF(AK114=$CG$112,"+")))</f>
        <v>-</v>
      </c>
      <c r="AM113" s="100" t="str">
        <f ca="1">IF(AM112="","",IF(AM112&gt;$D112,"FOUT",MATCH(AM112,OFFSET(Punten!$A$6,MATCH($D112,Punten!$A$7:$A$112,0),1,1,11),1)-1))</f>
        <v/>
      </c>
      <c r="AN113" s="116" t="str">
        <f t="shared" ref="AN113" si="2747">IF(AM114&lt;$CG$112,"-",IF(AM114&gt;$CG$112,"+",IF(AM114=$CG$112,"+")))</f>
        <v>-</v>
      </c>
      <c r="AO113" s="100" t="str">
        <f ca="1">IF(AO112="","",IF(AO112&gt;$D112,"FOUT",MATCH(AO112,OFFSET(Punten!$A$6,MATCH($D112,Punten!$A$7:$A$112,0),1,1,11),1)-1))</f>
        <v/>
      </c>
      <c r="AP113" s="116" t="str">
        <f t="shared" ref="AP113" si="2748">IF(AO114&lt;$CG$112,"-",IF(AO114&gt;$CG$112,"+",IF(AO114=$CG$112,"+")))</f>
        <v>-</v>
      </c>
      <c r="AQ113" s="100" t="str">
        <f ca="1">IF(AQ112="","",IF(AQ112&gt;$D112,"FOUT",MATCH(AQ112,OFFSET(Punten!$A$6,MATCH($D112,Punten!$A$7:$A$112,0),1,1,11),1)-1))</f>
        <v/>
      </c>
      <c r="AR113" s="116" t="str">
        <f t="shared" ref="AR113" si="2749">IF(AQ114&lt;$CG$112,"-",IF(AQ114&gt;$CG$112,"+",IF(AQ114=$CG$112,"+")))</f>
        <v>-</v>
      </c>
      <c r="AS113" s="100" t="str">
        <f ca="1">IF(AS112="","",IF(AS112&gt;$D112,"FOUT",MATCH(AS112,OFFSET(Punten!$A$6,MATCH($D112,Punten!$A$7:$A$112,0),1,1,11),1)-1))</f>
        <v/>
      </c>
      <c r="AT113" s="116" t="str">
        <f t="shared" ref="AT113" si="2750">IF(AS114&lt;$CG$112,"-",IF(AS114&gt;$CG$112,"+",IF(AS114=$CG$112,"+")))</f>
        <v>-</v>
      </c>
      <c r="AU113" s="100" t="str">
        <f ca="1">IF(AU112="","",IF(AU112&gt;$D112,"FOUT",MATCH(AU112,OFFSET(Punten!$A$6,MATCH($D112,Punten!$A$7:$A$112,0),1,1,11),1)-1))</f>
        <v/>
      </c>
      <c r="AV113" s="116" t="str">
        <f t="shared" ref="AV113" si="2751">IF(AU114&lt;$CG$112,"-",IF(AU114&gt;$CG$112,"+",IF(AU114=$CG$112,"+")))</f>
        <v>-</v>
      </c>
      <c r="AW113" s="100" t="str">
        <f ca="1">IF(AW112="","",IF(AW112&gt;$D112,"FOUT",MATCH(AW112,OFFSET(Punten!$A$6,MATCH($D112,Punten!$A$7:$A$112,0),1,1,11),1)-1))</f>
        <v/>
      </c>
      <c r="AX113" s="116" t="str">
        <f t="shared" ref="AX113" si="2752">IF(AW114&lt;$CG$112,"-",IF(AW114&gt;$CG$112,"+",IF(AW114=$CG$112,"+")))</f>
        <v>-</v>
      </c>
      <c r="AY113" s="100" t="str">
        <f ca="1">IF(AY112="","",IF(AY112&gt;$D112,"FOUT",MATCH(AY112,OFFSET(Punten!$A$6,MATCH($D112,Punten!$A$7:$A$112,0),1,1,11),1)-1))</f>
        <v/>
      </c>
      <c r="AZ113" s="116" t="str">
        <f t="shared" ref="AZ113" si="2753">IF(AY114&lt;$CG$112,"-",IF(AY114&gt;$CG$112,"+",IF(AY114=$CG$112,"+")))</f>
        <v>-</v>
      </c>
      <c r="BA113" s="100" t="str">
        <f ca="1">IF(BA112="","",IF(BA112&gt;$D112,"FOUT",MATCH(BA112,OFFSET(Punten!$A$6,MATCH($D112,Punten!$A$7:$A$112,0),1,1,11),1)-1))</f>
        <v/>
      </c>
      <c r="BB113" s="116" t="str">
        <f t="shared" ref="BB113" si="2754">IF(BA114&lt;$CG$112,"-",IF(BA114&gt;$CG$112,"+",IF(BA114=$CG$112,"+")))</f>
        <v>-</v>
      </c>
      <c r="BC113" s="100" t="str">
        <f ca="1">IF(BC112="","",IF(BC112&gt;$D112,"FOUT",MATCH(BC112,OFFSET(Punten!$A$6,MATCH($D112,Punten!$A$7:$A$112,0),1,1,11),1)-1))</f>
        <v/>
      </c>
      <c r="BD113" s="116" t="str">
        <f t="shared" ref="BD113" si="2755">IF(BC114&lt;$CG$112,"-",IF(BC114&gt;$CG$112,"+",IF(BC114=$CG$112,"+")))</f>
        <v>-</v>
      </c>
      <c r="BE113" s="100" t="str">
        <f ca="1">IF(BE112="","",IF(BE112&gt;$D112,"FOUT",MATCH(BE112,OFFSET(Punten!$A$6,MATCH($D112,Punten!$A$7:$A$112,0),1,1,11),1)-1))</f>
        <v/>
      </c>
      <c r="BF113" s="116" t="str">
        <f t="shared" ref="BF113" si="2756">IF(BE114&lt;$CG$112,"-",IF(BE114&gt;$CG$112,"+",IF(BE114=$CG$112,"+")))</f>
        <v>-</v>
      </c>
      <c r="BG113" s="100" t="str">
        <f ca="1">IF(BG112="","",IF(BG112&gt;$D112,"FOUT",MATCH(BG112,OFFSET(Punten!$A$6,MATCH($D112,Punten!$A$7:$A$112,0),1,1,11),1)-1))</f>
        <v/>
      </c>
      <c r="BH113" s="116" t="str">
        <f t="shared" ref="BH113" si="2757">IF(BG114&lt;$CG$112,"-",IF(BG114&gt;$CG$112,"+",IF(BG114=$CG$112,"+")))</f>
        <v>-</v>
      </c>
      <c r="BI113" s="100" t="str">
        <f ca="1">IF(BI112="","",IF(BI112&gt;$D112,"FOUT",MATCH(BI112,OFFSET(Punten!$A$6,MATCH($D112,Punten!$A$7:$A$112,0),1,1,11),1)-1))</f>
        <v/>
      </c>
      <c r="BJ113" s="116" t="str">
        <f t="shared" ref="BJ113" si="2758">IF(BI114&lt;$CG$112,"-",IF(BI114&gt;$CG$112,"+",IF(BI114=$CG$112,"+")))</f>
        <v>-</v>
      </c>
      <c r="BK113" s="100" t="str">
        <f ca="1">IF(BK112="","",IF(BK112&gt;$D112,"FOUT",MATCH(BK112,OFFSET(Punten!$A$6,MATCH($D112,Punten!$A$7:$A$112,0),1,1,11),1)-1))</f>
        <v/>
      </c>
      <c r="BL113" s="116" t="str">
        <f t="shared" ref="BL113" si="2759">IF(BK114&lt;$CG$112,"-",IF(BK114&gt;$CG$112,"+",IF(BK114=$CG$112,"+")))</f>
        <v>-</v>
      </c>
      <c r="BM113" s="100" t="str">
        <f ca="1">IF(BM112="","",IF(BM112&gt;$D112,"FOUT",MATCH(BM112,OFFSET(Punten!$A$6,MATCH($D112,Punten!$A$7:$A$112,0),1,1,11),1)-1))</f>
        <v/>
      </c>
      <c r="BN113" s="116" t="str">
        <f t="shared" ref="BN113" si="2760">IF(BM114&lt;$CG$112,"-",IF(BM114&gt;$CG$112,"+",IF(BM114=$CG$112,"+")))</f>
        <v>-</v>
      </c>
      <c r="BO113" s="100" t="str">
        <f ca="1">IF(BO112="","",IF(BO112&gt;$D112,"FOUT",MATCH(BO112,OFFSET(Punten!$A$6,MATCH($D112,Punten!$A$7:$A$112,0),1,1,11),1)-1))</f>
        <v/>
      </c>
      <c r="BP113" s="116" t="str">
        <f t="shared" ref="BP113" si="2761">IF(BO114&lt;$CG$112,"-",IF(BO114&gt;$CG$112,"+",IF(BO114=$CG$112,"+")))</f>
        <v>-</v>
      </c>
      <c r="BQ113" s="100" t="str">
        <f ca="1">IF(BQ112="","",IF(BQ112&gt;$D112,"FOUT",MATCH(BQ112,OFFSET(Punten!$A$6,MATCH($D112,Punten!$A$7:$A$112,0),1,1,11),1)-1))</f>
        <v/>
      </c>
      <c r="BR113" s="116" t="str">
        <f t="shared" ref="BR113" si="2762">IF(BQ114&lt;$CG$112,"-",IF(BQ114&gt;$CG$112,"+",IF(BQ114=$CG$112,"+")))</f>
        <v>-</v>
      </c>
      <c r="BS113" s="100" t="str">
        <f ca="1">IF(BS112="","",IF(BS112&gt;$D112,"FOUT",MATCH(BS112,OFFSET(Punten!$A$6,MATCH($D112,Punten!$A$7:$A$112,0),1,1,11),1)-1))</f>
        <v/>
      </c>
      <c r="BT113" s="116" t="str">
        <f t="shared" ref="BT113" si="2763">IF(BS114&lt;$CG$112,"-",IF(BS114&gt;$CG$112,"+",IF(BS114=$CG$112,"+")))</f>
        <v>-</v>
      </c>
      <c r="BU113" s="100" t="str">
        <f ca="1">IF(BU112="","",IF(BU112&gt;$D112,"FOUT",MATCH(BU112,OFFSET(Punten!$A$6,MATCH($D112,Punten!$A$7:$A$112,0),1,1,11),1)-1))</f>
        <v/>
      </c>
      <c r="BV113" s="116" t="str">
        <f t="shared" ref="BV113" si="2764">IF(BU114&lt;$CG$112,"-",IF(BU114&gt;$CG$112,"+",IF(BU114=$CG$112,"+")))</f>
        <v>-</v>
      </c>
      <c r="BW113" s="126"/>
      <c r="BX113" s="127"/>
      <c r="BY113" s="80"/>
      <c r="BZ113" s="149"/>
      <c r="CA113" s="150"/>
      <c r="CB113" s="152"/>
      <c r="CC113" s="152"/>
      <c r="CD113" s="152"/>
      <c r="CE113" s="160"/>
      <c r="CF113" s="152"/>
      <c r="CG113" s="160"/>
      <c r="CH113" s="167"/>
      <c r="CI113" s="158"/>
      <c r="CJ113" s="80"/>
      <c r="CK113" s="80"/>
      <c r="CL113" s="80"/>
      <c r="CM113" s="80"/>
      <c r="CN113" s="80"/>
      <c r="CO113" s="80"/>
      <c r="CP113" s="80"/>
      <c r="CQ113" s="80"/>
      <c r="CR113" s="80"/>
      <c r="CS113" s="80"/>
      <c r="CT113" s="80"/>
      <c r="CU113" s="80"/>
      <c r="CV113" s="80"/>
      <c r="CW113" s="80"/>
      <c r="CX113" s="80"/>
      <c r="CY113" s="80"/>
      <c r="CZ113" s="80"/>
      <c r="DA113" s="80"/>
      <c r="DB113" s="80"/>
    </row>
    <row r="114" spans="1:106" ht="13.5" customHeight="1">
      <c r="A114" s="84"/>
      <c r="B114" s="147"/>
      <c r="C114" s="148"/>
      <c r="D114" s="93" t="str">
        <f>IF(B112=0," ",VLOOKUP(B112,Spelers!$I$30:$S$66,7,FALSE))</f>
        <v xml:space="preserve"> </v>
      </c>
      <c r="E114" s="89" t="str">
        <f t="shared" ref="E114" si="2765">IF(F112=0," ",AVERAGE(E112/F112))</f>
        <v xml:space="preserve"> </v>
      </c>
      <c r="F114" s="90"/>
      <c r="G114" s="89" t="str">
        <f t="shared" ref="G114" si="2766">IF(H112=0," ",AVERAGE(G112/H112))</f>
        <v xml:space="preserve"> </v>
      </c>
      <c r="H114" s="90"/>
      <c r="I114" s="89" t="str">
        <f t="shared" ref="I114" si="2767">IF(J112=0," ",AVERAGE(I112/J112))</f>
        <v xml:space="preserve"> </v>
      </c>
      <c r="J114" s="90"/>
      <c r="K114" s="89" t="str">
        <f t="shared" ref="K114" si="2768">IF(L112=0," ",AVERAGE(K112/L112))</f>
        <v xml:space="preserve"> </v>
      </c>
      <c r="L114" s="90"/>
      <c r="M114" s="89" t="str">
        <f t="shared" ref="M114" si="2769">IF(N112=0," ",AVERAGE(M112/N112))</f>
        <v xml:space="preserve"> </v>
      </c>
      <c r="N114" s="90"/>
      <c r="O114" s="89" t="str">
        <f t="shared" ref="O114" si="2770">IF(P112=0," ",AVERAGE(O112/P112))</f>
        <v xml:space="preserve"> </v>
      </c>
      <c r="P114" s="90"/>
      <c r="Q114" s="89" t="str">
        <f t="shared" ref="Q114" si="2771">IF(R112=0," ",AVERAGE(Q112/R112))</f>
        <v xml:space="preserve"> </v>
      </c>
      <c r="R114" s="90"/>
      <c r="S114" s="89" t="str">
        <f t="shared" ref="S114" si="2772">IF(T112=0," ",AVERAGE(S112/T112))</f>
        <v xml:space="preserve"> </v>
      </c>
      <c r="T114" s="90"/>
      <c r="U114" s="89" t="str">
        <f t="shared" ref="U114" si="2773">IF(V112=0," ",AVERAGE(U112/V112))</f>
        <v xml:space="preserve"> </v>
      </c>
      <c r="V114" s="90"/>
      <c r="W114" s="89" t="str">
        <f t="shared" ref="W114" si="2774">IF(X112=0," ",AVERAGE(W112/X112))</f>
        <v xml:space="preserve"> </v>
      </c>
      <c r="X114" s="90"/>
      <c r="Y114" s="89" t="str">
        <f t="shared" ref="Y114" si="2775">IF(Z112=0," ",AVERAGE(Y112/Z112))</f>
        <v xml:space="preserve"> </v>
      </c>
      <c r="Z114" s="90"/>
      <c r="AA114" s="89" t="str">
        <f t="shared" ref="AA114" si="2776">IF(AB112=0," ",AVERAGE(AA112/AB112))</f>
        <v xml:space="preserve"> </v>
      </c>
      <c r="AB114" s="90"/>
      <c r="AC114" s="89" t="str">
        <f t="shared" ref="AC114" si="2777">IF(AD112=0," ",AVERAGE(AC112/AD112))</f>
        <v xml:space="preserve"> </v>
      </c>
      <c r="AD114" s="90"/>
      <c r="AE114" s="89" t="str">
        <f t="shared" ref="AE114" si="2778">IF(AF112=0," ",AVERAGE(AE112/AF112))</f>
        <v xml:space="preserve"> </v>
      </c>
      <c r="AF114" s="90"/>
      <c r="AG114" s="89" t="str">
        <f t="shared" ref="AG114" si="2779">IF(AH112=0," ",AVERAGE(AG112/AH112))</f>
        <v xml:space="preserve"> </v>
      </c>
      <c r="AH114" s="90"/>
      <c r="AI114" s="89" t="str">
        <f t="shared" ref="AI114" si="2780">IF(AJ112=0," ",AVERAGE(AI112/AJ112))</f>
        <v xml:space="preserve"> </v>
      </c>
      <c r="AJ114" s="90"/>
      <c r="AK114" s="89" t="str">
        <f t="shared" ref="AK114" si="2781">IF(AL112=0," ",AVERAGE(AK112/AL112))</f>
        <v xml:space="preserve"> </v>
      </c>
      <c r="AL114" s="90"/>
      <c r="AM114" s="89" t="str">
        <f t="shared" ref="AM114" si="2782">IF(AN112=0," ",AVERAGE(AM112/AN112))</f>
        <v xml:space="preserve"> </v>
      </c>
      <c r="AN114" s="90"/>
      <c r="AO114" s="89" t="str">
        <f t="shared" ref="AO114" si="2783">IF(AP112=0," ",AVERAGE(AO112/AP112))</f>
        <v xml:space="preserve"> </v>
      </c>
      <c r="AP114" s="90"/>
      <c r="AQ114" s="89" t="str">
        <f t="shared" ref="AQ114" si="2784">IF(AR112=0," ",AVERAGE(AQ112/AR112))</f>
        <v xml:space="preserve"> </v>
      </c>
      <c r="AR114" s="90"/>
      <c r="AS114" s="89" t="str">
        <f t="shared" ref="AS114" si="2785">IF(AT112=0," ",AVERAGE(AS112/AT112))</f>
        <v xml:space="preserve"> </v>
      </c>
      <c r="AT114" s="90"/>
      <c r="AU114" s="89" t="str">
        <f t="shared" ref="AU114" si="2786">IF(AV112=0," ",AVERAGE(AU112/AV112))</f>
        <v xml:space="preserve"> </v>
      </c>
      <c r="AV114" s="90"/>
      <c r="AW114" s="89" t="str">
        <f t="shared" ref="AW114" si="2787">IF(AX112=0," ",AVERAGE(AW112/AX112))</f>
        <v xml:space="preserve"> </v>
      </c>
      <c r="AX114" s="90"/>
      <c r="AY114" s="89" t="str">
        <f t="shared" ref="AY114" si="2788">IF(AZ112=0," ",AVERAGE(AY112/AZ112))</f>
        <v xml:space="preserve"> </v>
      </c>
      <c r="AZ114" s="90"/>
      <c r="BA114" s="89" t="str">
        <f t="shared" ref="BA114" si="2789">IF(BB112=0," ",AVERAGE(BA112/BB112))</f>
        <v xml:space="preserve"> </v>
      </c>
      <c r="BB114" s="90"/>
      <c r="BC114" s="89" t="str">
        <f t="shared" ref="BC114" si="2790">IF(BD112=0," ",AVERAGE(BC112/BD112))</f>
        <v xml:space="preserve"> </v>
      </c>
      <c r="BD114" s="90"/>
      <c r="BE114" s="89" t="str">
        <f t="shared" ref="BE114" si="2791">IF(BF112=0," ",AVERAGE(BE112/BF112))</f>
        <v xml:space="preserve"> </v>
      </c>
      <c r="BF114" s="90"/>
      <c r="BG114" s="89" t="str">
        <f t="shared" ref="BG114" si="2792">IF(BH112=0," ",AVERAGE(BG112/BH112))</f>
        <v xml:space="preserve"> </v>
      </c>
      <c r="BH114" s="90"/>
      <c r="BI114" s="89" t="str">
        <f t="shared" ref="BI114" si="2793">IF(BJ112=0," ",AVERAGE(BI112/BJ112))</f>
        <v xml:space="preserve"> </v>
      </c>
      <c r="BJ114" s="90"/>
      <c r="BK114" s="89" t="str">
        <f t="shared" ref="BK114" si="2794">IF(BL112=0," ",AVERAGE(BK112/BL112))</f>
        <v xml:space="preserve"> </v>
      </c>
      <c r="BL114" s="90"/>
      <c r="BM114" s="89" t="str">
        <f t="shared" ref="BM114" si="2795">IF(BN112=0," ",AVERAGE(BM112/BN112))</f>
        <v xml:space="preserve"> </v>
      </c>
      <c r="BN114" s="90"/>
      <c r="BO114" s="89" t="str">
        <f t="shared" ref="BO114" si="2796">IF(BP112=0," ",AVERAGE(BO112/BP112))</f>
        <v xml:space="preserve"> </v>
      </c>
      <c r="BP114" s="90"/>
      <c r="BQ114" s="89" t="str">
        <f t="shared" ref="BQ114" si="2797">IF(BR112=0," ",AVERAGE(BQ112/BR112))</f>
        <v xml:space="preserve"> </v>
      </c>
      <c r="BR114" s="90"/>
      <c r="BS114" s="89" t="str">
        <f t="shared" ref="BS114" si="2798">IF(BT112=0," ",AVERAGE(BS112/BT112))</f>
        <v xml:space="preserve"> </v>
      </c>
      <c r="BT114" s="90"/>
      <c r="BU114" s="89" t="str">
        <f t="shared" ref="BU114" si="2799">IF(BV112=0," ",AVERAGE(BU112/BV112))</f>
        <v xml:space="preserve"> </v>
      </c>
      <c r="BV114" s="90"/>
      <c r="BW114" s="128"/>
      <c r="BX114" s="129"/>
      <c r="BY114" s="80"/>
      <c r="BZ114" s="149"/>
      <c r="CA114" s="150"/>
      <c r="CB114" s="153"/>
      <c r="CC114" s="153"/>
      <c r="CD114" s="153"/>
      <c r="CE114" s="161"/>
      <c r="CF114" s="153"/>
      <c r="CG114" s="161"/>
      <c r="CH114" s="168"/>
      <c r="CI114" s="158"/>
      <c r="CJ114" s="80"/>
      <c r="CK114" s="80"/>
      <c r="CL114" s="80"/>
      <c r="CM114" s="80"/>
      <c r="CN114" s="80"/>
      <c r="CO114" s="80"/>
      <c r="CP114" s="80"/>
      <c r="CQ114" s="80"/>
      <c r="CR114" s="80"/>
      <c r="CS114" s="80"/>
      <c r="CT114" s="80"/>
      <c r="CU114" s="80"/>
      <c r="CV114" s="80"/>
      <c r="CW114" s="80"/>
      <c r="CX114" s="80"/>
      <c r="CY114" s="80"/>
      <c r="CZ114" s="80"/>
      <c r="DA114" s="80"/>
      <c r="DB114" s="80"/>
    </row>
    <row r="115" spans="1:106" ht="13.5" customHeight="1">
      <c r="A115" s="79"/>
      <c r="B115" s="178"/>
      <c r="C115" s="178"/>
      <c r="D115" s="81"/>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c r="BF115" s="80"/>
      <c r="BG115" s="80"/>
      <c r="BH115" s="80"/>
      <c r="BI115" s="80"/>
      <c r="BJ115" s="80"/>
      <c r="BK115" s="80"/>
      <c r="BL115" s="80"/>
      <c r="BM115" s="80"/>
      <c r="BN115" s="80"/>
      <c r="BO115" s="80"/>
      <c r="BP115" s="80"/>
      <c r="BQ115" s="80"/>
      <c r="BR115" s="80"/>
      <c r="BS115" s="80"/>
      <c r="BT115" s="80"/>
      <c r="BU115" s="80"/>
      <c r="BV115" s="80"/>
      <c r="BW115" s="80"/>
      <c r="BX115" s="80"/>
      <c r="BY115" s="80"/>
      <c r="BZ115" s="80"/>
      <c r="CA115" s="80"/>
      <c r="CB115" s="80"/>
      <c r="CC115" s="80"/>
      <c r="CD115" s="80"/>
      <c r="CE115" s="80"/>
      <c r="CF115" s="80"/>
      <c r="CG115" s="80"/>
      <c r="CH115" s="80"/>
      <c r="CI115" s="80"/>
      <c r="CJ115" s="80"/>
      <c r="CK115" s="80"/>
      <c r="CL115" s="80"/>
      <c r="CM115" s="80"/>
      <c r="CN115" s="80"/>
      <c r="CO115" s="80"/>
      <c r="CP115" s="80"/>
      <c r="CQ115" s="80"/>
      <c r="CR115" s="80"/>
      <c r="CS115" s="80"/>
      <c r="CT115" s="80"/>
      <c r="CU115" s="80"/>
      <c r="CV115" s="80"/>
      <c r="CW115" s="80"/>
      <c r="CX115" s="80"/>
      <c r="CY115" s="80"/>
      <c r="CZ115" s="80"/>
      <c r="DA115" s="80"/>
      <c r="DB115" s="80"/>
    </row>
    <row r="116" spans="1:106">
      <c r="A116" s="79"/>
      <c r="B116" s="80"/>
      <c r="C116" s="80"/>
      <c r="D116" s="81"/>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c r="BI116" s="80"/>
      <c r="BJ116" s="80"/>
      <c r="BK116" s="80"/>
      <c r="BL116" s="80"/>
      <c r="BM116" s="80"/>
      <c r="BN116" s="80"/>
      <c r="BO116" s="80"/>
      <c r="BP116" s="80"/>
      <c r="BQ116" s="80"/>
      <c r="BR116" s="80"/>
      <c r="BS116" s="80"/>
      <c r="BT116" s="80"/>
      <c r="BU116" s="80"/>
      <c r="BV116" s="80"/>
      <c r="BW116" s="80"/>
      <c r="BX116" s="80"/>
      <c r="BY116" s="80"/>
      <c r="BZ116" s="80"/>
      <c r="CA116" s="80"/>
      <c r="CB116" s="80"/>
      <c r="CC116" s="80"/>
      <c r="CD116" s="80"/>
      <c r="CE116" s="80"/>
      <c r="CF116" s="80"/>
      <c r="CG116" s="80"/>
      <c r="CH116" s="80"/>
      <c r="CI116" s="80"/>
      <c r="CJ116" s="80"/>
      <c r="CK116" s="80"/>
      <c r="CL116" s="80"/>
      <c r="CM116" s="80"/>
      <c r="CN116" s="80"/>
      <c r="CO116" s="80"/>
      <c r="CP116" s="80"/>
      <c r="CQ116" s="80"/>
      <c r="CR116" s="80"/>
      <c r="CS116" s="80"/>
      <c r="CT116" s="80"/>
      <c r="CU116" s="80"/>
      <c r="CV116" s="80"/>
      <c r="CW116" s="80"/>
      <c r="CX116" s="80"/>
      <c r="CY116" s="80"/>
      <c r="CZ116" s="80"/>
      <c r="DA116" s="80"/>
      <c r="DB116" s="80"/>
    </row>
    <row r="117" spans="1:106">
      <c r="A117" s="79"/>
      <c r="B117" s="80"/>
      <c r="C117" s="80"/>
      <c r="D117" s="81"/>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80"/>
      <c r="BF117" s="80"/>
      <c r="BG117" s="80"/>
      <c r="BH117" s="80"/>
      <c r="BI117" s="80"/>
      <c r="BJ117" s="80"/>
      <c r="BK117" s="80"/>
      <c r="BL117" s="80"/>
      <c r="BM117" s="80"/>
      <c r="BN117" s="80"/>
      <c r="BO117" s="80"/>
      <c r="BP117" s="80"/>
      <c r="BQ117" s="80"/>
      <c r="BR117" s="80"/>
      <c r="BS117" s="80"/>
      <c r="BT117" s="80"/>
      <c r="BU117" s="80"/>
      <c r="BV117" s="80"/>
      <c r="BW117" s="80"/>
      <c r="BX117" s="80"/>
      <c r="BY117" s="80"/>
      <c r="BZ117" s="80"/>
      <c r="CA117" s="80"/>
      <c r="CB117" s="80"/>
      <c r="CC117" s="80"/>
      <c r="CD117" s="80"/>
      <c r="CE117" s="80"/>
      <c r="CF117" s="80"/>
      <c r="CG117" s="80"/>
      <c r="CH117" s="80"/>
      <c r="CI117" s="80"/>
      <c r="CJ117" s="80"/>
      <c r="CK117" s="80"/>
      <c r="CL117" s="80"/>
      <c r="CM117" s="80"/>
      <c r="CN117" s="80"/>
      <c r="CO117" s="80"/>
      <c r="CP117" s="80"/>
      <c r="CQ117" s="80"/>
      <c r="CR117" s="80"/>
      <c r="CS117" s="80"/>
      <c r="CT117" s="80"/>
      <c r="CU117" s="80"/>
      <c r="CV117" s="80"/>
      <c r="CW117" s="80"/>
      <c r="CX117" s="80"/>
      <c r="CY117" s="80"/>
      <c r="CZ117" s="80"/>
      <c r="DA117" s="80"/>
      <c r="DB117" s="80"/>
    </row>
    <row r="118" spans="1:106">
      <c r="A118" s="79"/>
      <c r="B118" s="80"/>
      <c r="C118" s="80"/>
      <c r="D118" s="81"/>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c r="BI118" s="80"/>
      <c r="BJ118" s="80"/>
      <c r="BK118" s="80"/>
      <c r="BL118" s="80"/>
      <c r="BM118" s="80"/>
      <c r="BN118" s="80"/>
      <c r="BO118" s="80"/>
      <c r="BP118" s="80"/>
      <c r="BQ118" s="80"/>
      <c r="BR118" s="80"/>
      <c r="BS118" s="80"/>
      <c r="BT118" s="80"/>
      <c r="BU118" s="80"/>
      <c r="BV118" s="80"/>
      <c r="BW118" s="80"/>
      <c r="BX118" s="80"/>
      <c r="BY118" s="80"/>
      <c r="BZ118" s="80"/>
      <c r="CA118" s="80"/>
      <c r="CB118" s="80"/>
      <c r="CC118" s="80"/>
      <c r="CD118" s="80"/>
      <c r="CE118" s="80"/>
      <c r="CF118" s="80"/>
      <c r="CG118" s="80"/>
      <c r="CH118" s="80"/>
      <c r="CI118" s="80"/>
      <c r="CJ118" s="80"/>
      <c r="CK118" s="80"/>
      <c r="CL118" s="80"/>
      <c r="CM118" s="80"/>
      <c r="CN118" s="80"/>
      <c r="CO118" s="80"/>
      <c r="CP118" s="80"/>
      <c r="CQ118" s="80"/>
      <c r="CR118" s="80"/>
      <c r="CS118" s="80"/>
      <c r="CT118" s="80"/>
      <c r="CU118" s="80"/>
      <c r="CV118" s="80"/>
      <c r="CW118" s="80"/>
      <c r="CX118" s="80"/>
      <c r="CY118" s="80"/>
      <c r="CZ118" s="80"/>
      <c r="DA118" s="80"/>
      <c r="DB118" s="80"/>
    </row>
    <row r="119" spans="1:106">
      <c r="A119" s="79"/>
      <c r="B119" s="80"/>
      <c r="C119" s="80"/>
      <c r="D119" s="81"/>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c r="BI119" s="80"/>
      <c r="BJ119" s="80"/>
      <c r="BK119" s="80"/>
      <c r="BL119" s="80"/>
      <c r="BM119" s="80"/>
      <c r="BN119" s="80"/>
      <c r="BO119" s="80"/>
      <c r="BP119" s="80"/>
      <c r="BQ119" s="80"/>
      <c r="BR119" s="80"/>
      <c r="BS119" s="80"/>
      <c r="BT119" s="80"/>
      <c r="BU119" s="80"/>
      <c r="BV119" s="80"/>
      <c r="BW119" s="80"/>
      <c r="BX119" s="80"/>
      <c r="BY119" s="80"/>
      <c r="BZ119" s="80"/>
      <c r="CA119" s="80"/>
      <c r="CB119" s="80"/>
      <c r="CC119" s="80"/>
      <c r="CD119" s="80"/>
      <c r="CE119" s="80"/>
      <c r="CF119" s="80"/>
      <c r="CG119" s="80"/>
      <c r="CH119" s="80"/>
      <c r="CI119" s="80"/>
      <c r="CJ119" s="80"/>
      <c r="CK119" s="80"/>
      <c r="CL119" s="80"/>
      <c r="CM119" s="80"/>
      <c r="CN119" s="80"/>
      <c r="CO119" s="80"/>
      <c r="CP119" s="80"/>
      <c r="CQ119" s="80"/>
      <c r="CR119" s="80"/>
      <c r="CS119" s="80"/>
      <c r="CT119" s="80"/>
      <c r="CU119" s="80"/>
      <c r="CV119" s="80"/>
      <c r="CW119" s="80"/>
      <c r="CX119" s="80"/>
      <c r="CY119" s="80"/>
      <c r="CZ119" s="80"/>
      <c r="DA119" s="80"/>
      <c r="DB119" s="80"/>
    </row>
    <row r="120" spans="1:106">
      <c r="A120" s="79"/>
      <c r="B120" s="80"/>
      <c r="C120" s="80"/>
      <c r="D120" s="81"/>
      <c r="E120" s="169" t="s">
        <v>85</v>
      </c>
      <c r="F120" s="80"/>
      <c r="G120" s="80"/>
      <c r="H120" s="80"/>
      <c r="I120" s="80"/>
      <c r="J120" s="80"/>
      <c r="K120" s="172" t="s">
        <v>71</v>
      </c>
      <c r="L120" s="80"/>
      <c r="M120" s="172" t="s">
        <v>86</v>
      </c>
      <c r="N120" s="80"/>
      <c r="O120" s="172" t="s">
        <v>77</v>
      </c>
      <c r="P120" s="80"/>
      <c r="Q120" s="172" t="s">
        <v>79</v>
      </c>
      <c r="R120" s="80"/>
      <c r="S120" s="175" t="s">
        <v>107</v>
      </c>
      <c r="T120" s="80"/>
      <c r="U120" s="175" t="s">
        <v>143</v>
      </c>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c r="BI120" s="80"/>
      <c r="BJ120" s="80"/>
      <c r="BK120" s="80"/>
      <c r="BL120" s="80"/>
      <c r="BM120" s="80"/>
      <c r="BN120" s="80"/>
      <c r="BO120" s="80"/>
      <c r="BP120" s="80"/>
      <c r="BQ120" s="80"/>
      <c r="BR120" s="80"/>
      <c r="BS120" s="80"/>
      <c r="BT120" s="80"/>
      <c r="BU120" s="80"/>
      <c r="BV120" s="80"/>
      <c r="BW120" s="80"/>
      <c r="BX120" s="80"/>
      <c r="BY120" s="80"/>
      <c r="BZ120" s="80"/>
      <c r="CA120" s="80"/>
      <c r="CB120" s="80"/>
      <c r="CC120" s="80"/>
      <c r="CD120" s="80"/>
      <c r="CE120" s="80"/>
      <c r="CF120" s="80"/>
      <c r="CG120" s="80"/>
      <c r="CH120" s="80"/>
      <c r="CI120" s="80"/>
      <c r="CJ120" s="80"/>
      <c r="CK120" s="80"/>
      <c r="CL120" s="80"/>
      <c r="CM120" s="80"/>
      <c r="CN120" s="80"/>
      <c r="CO120" s="80"/>
      <c r="CP120" s="80"/>
      <c r="CQ120" s="80"/>
      <c r="CR120" s="80"/>
      <c r="CS120" s="80"/>
      <c r="CT120" s="80"/>
      <c r="CU120" s="80"/>
      <c r="CV120" s="80"/>
      <c r="CW120" s="80"/>
      <c r="CX120" s="80"/>
      <c r="CY120" s="80"/>
      <c r="CZ120" s="80"/>
      <c r="DA120" s="80"/>
      <c r="DB120" s="80"/>
    </row>
    <row r="121" spans="1:106">
      <c r="A121" s="79"/>
      <c r="B121" s="80"/>
      <c r="C121" s="80"/>
      <c r="D121" s="81"/>
      <c r="E121" s="170"/>
      <c r="F121" s="80"/>
      <c r="G121" s="80"/>
      <c r="H121" s="80"/>
      <c r="I121" s="80"/>
      <c r="J121" s="80"/>
      <c r="K121" s="173"/>
      <c r="L121" s="80"/>
      <c r="M121" s="173"/>
      <c r="N121" s="80"/>
      <c r="O121" s="173"/>
      <c r="P121" s="80"/>
      <c r="Q121" s="173"/>
      <c r="R121" s="80"/>
      <c r="S121" s="176"/>
      <c r="T121" s="80"/>
      <c r="U121" s="176"/>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80"/>
      <c r="BG121" s="80"/>
      <c r="BH121" s="80"/>
      <c r="BI121" s="80"/>
      <c r="BJ121" s="80"/>
      <c r="BK121" s="80"/>
      <c r="BL121" s="80"/>
      <c r="BM121" s="80"/>
      <c r="BN121" s="80"/>
      <c r="BO121" s="80"/>
      <c r="BP121" s="80"/>
      <c r="BQ121" s="80"/>
      <c r="BR121" s="80"/>
      <c r="BS121" s="80"/>
      <c r="BT121" s="80"/>
      <c r="BU121" s="80"/>
      <c r="BV121" s="80"/>
      <c r="BW121" s="80"/>
      <c r="BX121" s="80"/>
      <c r="BY121" s="80"/>
      <c r="BZ121" s="80"/>
      <c r="CA121" s="80"/>
      <c r="CB121" s="80"/>
      <c r="CC121" s="80"/>
      <c r="CD121" s="80"/>
      <c r="CE121" s="80"/>
      <c r="CF121" s="80"/>
      <c r="CG121" s="80"/>
      <c r="CH121" s="80"/>
      <c r="CI121" s="80"/>
      <c r="CJ121" s="80"/>
      <c r="CK121" s="80"/>
      <c r="CL121" s="80"/>
      <c r="CM121" s="80"/>
      <c r="CN121" s="80"/>
      <c r="CO121" s="80"/>
      <c r="CP121" s="80"/>
      <c r="CQ121" s="80"/>
      <c r="CR121" s="80"/>
      <c r="CS121" s="80"/>
      <c r="CT121" s="80"/>
      <c r="CU121" s="80"/>
      <c r="CV121" s="80"/>
      <c r="CW121" s="80"/>
      <c r="CX121" s="80"/>
      <c r="CY121" s="80"/>
      <c r="CZ121" s="80"/>
      <c r="DA121" s="80"/>
      <c r="DB121" s="80"/>
    </row>
    <row r="122" spans="1:106">
      <c r="A122" s="79"/>
      <c r="B122" s="80"/>
      <c r="C122" s="80"/>
      <c r="D122" s="81"/>
      <c r="E122" s="170"/>
      <c r="F122" s="80"/>
      <c r="G122" s="80"/>
      <c r="H122" s="80"/>
      <c r="I122" s="80"/>
      <c r="J122" s="80"/>
      <c r="K122" s="173"/>
      <c r="L122" s="80"/>
      <c r="M122" s="173"/>
      <c r="N122" s="80"/>
      <c r="O122" s="173"/>
      <c r="P122" s="80"/>
      <c r="Q122" s="173"/>
      <c r="R122" s="80"/>
      <c r="S122" s="176"/>
      <c r="T122" s="80"/>
      <c r="U122" s="176"/>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c r="BF122" s="80"/>
      <c r="BG122" s="80"/>
      <c r="BH122" s="80"/>
      <c r="BI122" s="80"/>
      <c r="BJ122" s="80"/>
      <c r="BK122" s="80"/>
      <c r="BL122" s="80"/>
      <c r="BM122" s="80"/>
      <c r="BN122" s="80"/>
      <c r="BO122" s="80"/>
      <c r="BP122" s="80"/>
      <c r="BQ122" s="80"/>
      <c r="BR122" s="80"/>
      <c r="BS122" s="80"/>
      <c r="BT122" s="80"/>
      <c r="BU122" s="80"/>
      <c r="BV122" s="80"/>
      <c r="BW122" s="80"/>
      <c r="BX122" s="80"/>
      <c r="BY122" s="80"/>
      <c r="BZ122" s="80"/>
      <c r="CA122" s="80"/>
      <c r="CB122" s="80"/>
      <c r="CC122" s="80"/>
      <c r="CD122" s="80"/>
      <c r="CE122" s="80"/>
      <c r="CF122" s="80"/>
      <c r="CG122" s="80"/>
      <c r="CH122" s="80"/>
      <c r="CI122" s="80"/>
      <c r="CJ122" s="80"/>
      <c r="CK122" s="80"/>
      <c r="CL122" s="80"/>
      <c r="CM122" s="80"/>
      <c r="CN122" s="80"/>
      <c r="CO122" s="80"/>
      <c r="CP122" s="80"/>
      <c r="CQ122" s="80"/>
      <c r="CR122" s="80"/>
      <c r="CS122" s="80"/>
      <c r="CT122" s="80"/>
      <c r="CU122" s="80"/>
      <c r="CV122" s="80"/>
      <c r="CW122" s="80"/>
      <c r="CX122" s="80"/>
      <c r="CY122" s="80"/>
      <c r="CZ122" s="80"/>
      <c r="DA122" s="80"/>
      <c r="DB122" s="80"/>
    </row>
    <row r="123" spans="1:106">
      <c r="A123" s="79"/>
      <c r="B123" s="80"/>
      <c r="C123" s="80"/>
      <c r="D123" s="81"/>
      <c r="E123" s="170"/>
      <c r="F123" s="80"/>
      <c r="G123" s="80"/>
      <c r="H123" s="80"/>
      <c r="I123" s="80"/>
      <c r="J123" s="80"/>
      <c r="K123" s="173"/>
      <c r="L123" s="80"/>
      <c r="M123" s="173"/>
      <c r="N123" s="80"/>
      <c r="O123" s="173"/>
      <c r="P123" s="80"/>
      <c r="Q123" s="173"/>
      <c r="R123" s="80"/>
      <c r="S123" s="176"/>
      <c r="T123" s="80"/>
      <c r="U123" s="176"/>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c r="BI123" s="80"/>
      <c r="BJ123" s="80"/>
      <c r="BK123" s="80"/>
      <c r="BL123" s="80"/>
      <c r="BM123" s="80"/>
      <c r="BN123" s="80"/>
      <c r="BO123" s="80"/>
      <c r="BP123" s="80"/>
      <c r="BQ123" s="80"/>
      <c r="BR123" s="80"/>
      <c r="BS123" s="80"/>
      <c r="BT123" s="80"/>
      <c r="BU123" s="80"/>
      <c r="BV123" s="80"/>
      <c r="BW123" s="80"/>
      <c r="BX123" s="80"/>
      <c r="BY123" s="80"/>
      <c r="BZ123" s="80"/>
      <c r="CA123" s="80"/>
      <c r="CB123" s="80"/>
      <c r="CC123" s="80"/>
      <c r="CD123" s="80"/>
      <c r="CE123" s="80"/>
      <c r="CF123" s="80"/>
      <c r="CG123" s="80"/>
      <c r="CH123" s="80"/>
      <c r="CI123" s="80"/>
      <c r="CJ123" s="80"/>
      <c r="CK123" s="80"/>
      <c r="CL123" s="80"/>
      <c r="CM123" s="80"/>
      <c r="CN123" s="80"/>
      <c r="CO123" s="80"/>
      <c r="CP123" s="80"/>
      <c r="CQ123" s="80"/>
      <c r="CR123" s="80"/>
      <c r="CS123" s="80"/>
      <c r="CT123" s="80"/>
      <c r="CU123" s="80"/>
      <c r="CV123" s="80"/>
      <c r="CW123" s="80"/>
      <c r="CX123" s="80"/>
      <c r="CY123" s="80"/>
      <c r="CZ123" s="80"/>
      <c r="DA123" s="80"/>
      <c r="DB123" s="80"/>
    </row>
    <row r="124" spans="1:106" ht="18" customHeight="1">
      <c r="A124" s="79"/>
      <c r="B124" s="80"/>
      <c r="C124" s="80"/>
      <c r="D124" s="81"/>
      <c r="E124" s="171"/>
      <c r="F124" s="80"/>
      <c r="G124" s="80"/>
      <c r="H124" s="80"/>
      <c r="I124" s="80"/>
      <c r="J124" s="80"/>
      <c r="K124" s="174"/>
      <c r="L124" s="80"/>
      <c r="M124" s="174"/>
      <c r="N124" s="80"/>
      <c r="O124" s="174"/>
      <c r="P124" s="80"/>
      <c r="Q124" s="174"/>
      <c r="R124" s="80"/>
      <c r="S124" s="177"/>
      <c r="T124" s="80"/>
      <c r="U124" s="177"/>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0"/>
      <c r="BL124" s="80"/>
      <c r="BM124" s="80"/>
      <c r="BN124" s="80"/>
      <c r="BO124" s="80"/>
      <c r="BP124" s="80"/>
      <c r="BQ124" s="80"/>
      <c r="BR124" s="80"/>
      <c r="BS124" s="80"/>
      <c r="BT124" s="80"/>
      <c r="BU124" s="80"/>
      <c r="BV124" s="80"/>
      <c r="BW124" s="80"/>
      <c r="BX124" s="80"/>
      <c r="BY124" s="80"/>
      <c r="BZ124" s="80"/>
      <c r="CA124" s="80"/>
      <c r="CB124" s="80"/>
      <c r="CC124" s="80"/>
      <c r="CD124" s="80"/>
      <c r="CE124" s="80"/>
      <c r="CF124" s="80"/>
      <c r="CG124" s="80"/>
      <c r="CH124" s="80"/>
      <c r="CI124" s="80"/>
      <c r="CJ124" s="80"/>
      <c r="CK124" s="80"/>
      <c r="CL124" s="80"/>
      <c r="CM124" s="80"/>
      <c r="CN124" s="80"/>
      <c r="CO124" s="80"/>
      <c r="CP124" s="80"/>
      <c r="CQ124" s="80"/>
      <c r="CR124" s="80"/>
      <c r="CS124" s="80"/>
      <c r="CT124" s="80"/>
      <c r="CU124" s="80"/>
      <c r="CV124" s="80"/>
      <c r="CW124" s="80"/>
      <c r="CX124" s="80"/>
      <c r="CY124" s="80"/>
      <c r="CZ124" s="80"/>
      <c r="DA124" s="80"/>
      <c r="DB124" s="80"/>
    </row>
    <row r="125" spans="1:106" ht="18" customHeight="1">
      <c r="A125" s="79"/>
      <c r="B125" s="80"/>
      <c r="C125" s="80"/>
      <c r="D125" s="81"/>
      <c r="E125" s="91">
        <v>1</v>
      </c>
      <c r="F125" s="179" t="str">
        <f t="shared" ref="F125:F154" ca="1" si="2800">VLOOKUP(SMALL(BZ:BZ,E125),BZ:CA,2,0)</f>
        <v>John</v>
      </c>
      <c r="G125" s="179"/>
      <c r="H125" s="179"/>
      <c r="I125" s="179"/>
      <c r="J125" s="83"/>
      <c r="K125" s="81">
        <f ca="1">VLOOKUP($F125,$CA$7:$CG$114,2,FALSE)</f>
        <v>2</v>
      </c>
      <c r="L125" s="80"/>
      <c r="M125" s="81">
        <f ca="1">VLOOKUP($F125,$CA$7:$CG$114,3,FALSE)</f>
        <v>31</v>
      </c>
      <c r="N125" s="80"/>
      <c r="O125" s="81">
        <f ca="1">VLOOKUP($F125,$CA$7:$CG$114,4,FALSE)</f>
        <v>39</v>
      </c>
      <c r="P125" s="80"/>
      <c r="Q125" s="81">
        <f ca="1">VLOOKUP($F125,$CA$7:$CG$114,6,FALSE)</f>
        <v>4</v>
      </c>
      <c r="R125" s="80"/>
      <c r="S125" s="117">
        <f ca="1">VLOOKUP($F125,$CA$7:$CH$114,8,FALSE)</f>
        <v>19</v>
      </c>
      <c r="T125" s="96"/>
      <c r="U125" s="226">
        <f t="shared" ref="U125:U159" ca="1" si="2801">IF(ISERROR(M125/O125),"0.00",M125/O125)</f>
        <v>0.79487179487179482</v>
      </c>
      <c r="V125" s="80"/>
      <c r="W125" s="80"/>
      <c r="X125" s="80"/>
      <c r="Y125" s="80"/>
      <c r="Z125" s="80"/>
      <c r="AA125" s="80"/>
      <c r="AB125" s="80"/>
      <c r="AC125" s="80"/>
      <c r="AD125" s="80"/>
      <c r="AE125" s="80"/>
      <c r="AF125" s="80"/>
      <c r="AG125" s="80"/>
      <c r="AH125" s="80"/>
      <c r="AI125" s="80"/>
      <c r="AJ125" s="80"/>
      <c r="AK125" s="80"/>
      <c r="AL125" s="80"/>
      <c r="AM125" s="80"/>
      <c r="AN125" s="80"/>
      <c r="AO125" s="80"/>
      <c r="AP125" s="80"/>
      <c r="AQ125" s="80"/>
      <c r="AR125" s="80"/>
      <c r="AS125" s="80"/>
      <c r="AT125" s="80"/>
      <c r="AU125" s="80"/>
      <c r="AV125" s="80"/>
      <c r="AW125" s="80"/>
      <c r="AX125" s="80"/>
      <c r="AY125" s="80"/>
      <c r="AZ125" s="80"/>
      <c r="BA125" s="80"/>
      <c r="BB125" s="80"/>
      <c r="BC125" s="80"/>
      <c r="BD125" s="80"/>
      <c r="BE125" s="80"/>
      <c r="BF125" s="80"/>
      <c r="BG125" s="80"/>
      <c r="BH125" s="80"/>
      <c r="BI125" s="80"/>
      <c r="BJ125" s="80"/>
      <c r="BK125" s="80"/>
      <c r="BL125" s="80"/>
      <c r="BM125" s="80"/>
      <c r="BN125" s="80"/>
      <c r="BO125" s="80"/>
      <c r="BP125" s="80"/>
      <c r="BQ125" s="80"/>
      <c r="BR125" s="80"/>
      <c r="BS125" s="80"/>
      <c r="BT125" s="80"/>
      <c r="BU125" s="80"/>
      <c r="BV125" s="80"/>
      <c r="BW125" s="80"/>
      <c r="BX125" s="80"/>
      <c r="BY125" s="80"/>
      <c r="BZ125" s="80"/>
      <c r="CA125" s="80"/>
      <c r="CB125" s="80"/>
      <c r="CC125" s="80"/>
      <c r="CD125" s="80"/>
      <c r="CE125" s="80"/>
      <c r="CF125" s="80"/>
      <c r="CG125" s="80"/>
      <c r="CH125" s="80"/>
      <c r="CI125" s="80"/>
      <c r="CJ125" s="80"/>
      <c r="CK125" s="80"/>
      <c r="CL125" s="80"/>
      <c r="CM125" s="80"/>
      <c r="CN125" s="80"/>
      <c r="CO125" s="80"/>
      <c r="CP125" s="80"/>
      <c r="CQ125" s="80"/>
      <c r="CR125" s="80"/>
      <c r="CS125" s="80"/>
      <c r="CT125" s="80"/>
      <c r="CU125" s="80"/>
      <c r="CV125" s="80"/>
      <c r="CW125" s="80"/>
      <c r="CX125" s="80"/>
      <c r="CY125" s="80"/>
      <c r="CZ125" s="80"/>
      <c r="DA125" s="80"/>
      <c r="DB125" s="80"/>
    </row>
    <row r="126" spans="1:106" ht="18" customHeight="1">
      <c r="A126" s="79"/>
      <c r="B126" s="80"/>
      <c r="C126" s="80"/>
      <c r="D126" s="81"/>
      <c r="E126" s="91">
        <v>2</v>
      </c>
      <c r="F126" s="179" t="str">
        <f t="shared" ca="1" si="2800"/>
        <v>Herman</v>
      </c>
      <c r="G126" s="179"/>
      <c r="H126" s="179"/>
      <c r="I126" s="179"/>
      <c r="J126" s="80"/>
      <c r="K126" s="81">
        <f t="shared" ref="K126:K160" ca="1" si="2802">VLOOKUP(F126,$CA$7:$CG$114,2,FALSE)</f>
        <v>2</v>
      </c>
      <c r="L126" s="80"/>
      <c r="M126" s="81">
        <f t="shared" ref="M126:M160" ca="1" si="2803">VLOOKUP(F126,$CA$7:$CG$114,3,FALSE)</f>
        <v>33</v>
      </c>
      <c r="N126" s="80"/>
      <c r="O126" s="81">
        <f t="shared" ref="O126:O160" ca="1" si="2804">VLOOKUP(F126,$CA$7:$CG$114,4,FALSE)</f>
        <v>33</v>
      </c>
      <c r="P126" s="80"/>
      <c r="Q126" s="81">
        <f t="shared" ref="Q126:Q160" ca="1" si="2805">VLOOKUP(F126,$CA$7:$CG$114,6,FALSE)</f>
        <v>5</v>
      </c>
      <c r="R126" s="80"/>
      <c r="S126" s="117">
        <f t="shared" ref="S126:S160" ca="1" si="2806">VLOOKUP($F126,$CA$7:$CH$114,8,FALSE)</f>
        <v>16</v>
      </c>
      <c r="T126" s="96"/>
      <c r="U126" s="226">
        <f t="shared" ca="1" si="2801"/>
        <v>1</v>
      </c>
      <c r="V126" s="80"/>
      <c r="W126" s="80"/>
      <c r="X126" s="80"/>
      <c r="Y126" s="80"/>
      <c r="Z126" s="80"/>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80"/>
      <c r="AY126" s="80"/>
      <c r="AZ126" s="80"/>
      <c r="BA126" s="80"/>
      <c r="BB126" s="80"/>
      <c r="BC126" s="80"/>
      <c r="BD126" s="80"/>
      <c r="BE126" s="80"/>
      <c r="BF126" s="80"/>
      <c r="BG126" s="80"/>
      <c r="BH126" s="80"/>
      <c r="BI126" s="80"/>
      <c r="BJ126" s="80"/>
      <c r="BK126" s="80"/>
      <c r="BL126" s="80"/>
      <c r="BM126" s="80"/>
      <c r="BN126" s="80"/>
      <c r="BO126" s="80"/>
      <c r="BP126" s="80"/>
      <c r="BQ126" s="80"/>
      <c r="BR126" s="80"/>
      <c r="BS126" s="80"/>
      <c r="BT126" s="80"/>
      <c r="BU126" s="80"/>
      <c r="BV126" s="80"/>
      <c r="BW126" s="80"/>
      <c r="BX126" s="80"/>
      <c r="BY126" s="80"/>
      <c r="BZ126" s="80"/>
      <c r="CA126" s="80"/>
      <c r="CB126" s="80"/>
      <c r="CC126" s="80"/>
      <c r="CD126" s="80"/>
      <c r="CE126" s="80"/>
      <c r="CF126" s="80"/>
      <c r="CG126" s="80"/>
      <c r="CH126" s="80"/>
      <c r="CI126" s="80"/>
      <c r="CJ126" s="80"/>
      <c r="CK126" s="80"/>
      <c r="CL126" s="80"/>
      <c r="CM126" s="80"/>
      <c r="CN126" s="80"/>
      <c r="CO126" s="80"/>
      <c r="CP126" s="80"/>
      <c r="CQ126" s="80"/>
      <c r="CR126" s="80"/>
      <c r="CS126" s="80"/>
      <c r="CT126" s="80"/>
      <c r="CU126" s="80"/>
      <c r="CV126" s="80"/>
      <c r="CW126" s="80"/>
      <c r="CX126" s="80"/>
      <c r="CY126" s="80"/>
      <c r="CZ126" s="80"/>
      <c r="DA126" s="80"/>
      <c r="DB126" s="80"/>
    </row>
    <row r="127" spans="1:106" ht="18" customHeight="1">
      <c r="A127" s="79"/>
      <c r="B127" s="80"/>
      <c r="C127" s="80"/>
      <c r="D127" s="81"/>
      <c r="E127" s="91">
        <v>3</v>
      </c>
      <c r="F127" s="179" t="str">
        <f t="shared" ca="1" si="2800"/>
        <v>Chiel</v>
      </c>
      <c r="G127" s="179"/>
      <c r="H127" s="179"/>
      <c r="I127" s="179"/>
      <c r="J127" s="80"/>
      <c r="K127" s="81">
        <f t="shared" ca="1" si="2802"/>
        <v>1</v>
      </c>
      <c r="L127" s="80"/>
      <c r="M127" s="81">
        <f t="shared" ca="1" si="2803"/>
        <v>40</v>
      </c>
      <c r="N127" s="80"/>
      <c r="O127" s="81">
        <f t="shared" ca="1" si="2804"/>
        <v>19</v>
      </c>
      <c r="P127" s="80"/>
      <c r="Q127" s="81">
        <f t="shared" ca="1" si="2805"/>
        <v>9</v>
      </c>
      <c r="R127" s="80"/>
      <c r="S127" s="117">
        <f t="shared" ca="1" si="2806"/>
        <v>10</v>
      </c>
      <c r="T127" s="96"/>
      <c r="U127" s="226">
        <f t="shared" ca="1" si="2801"/>
        <v>2.1052631578947367</v>
      </c>
      <c r="V127" s="80"/>
      <c r="W127" s="80"/>
      <c r="X127" s="80"/>
      <c r="Y127" s="80"/>
      <c r="Z127" s="80"/>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0"/>
      <c r="BB127" s="80"/>
      <c r="BC127" s="80"/>
      <c r="BD127" s="80"/>
      <c r="BE127" s="80"/>
      <c r="BF127" s="80"/>
      <c r="BG127" s="80"/>
      <c r="BH127" s="80"/>
      <c r="BI127" s="80"/>
      <c r="BJ127" s="80"/>
      <c r="BK127" s="80"/>
      <c r="BL127" s="80"/>
      <c r="BM127" s="80"/>
      <c r="BN127" s="80"/>
      <c r="BO127" s="80"/>
      <c r="BP127" s="80"/>
      <c r="BQ127" s="80"/>
      <c r="BR127" s="80"/>
      <c r="BS127" s="80"/>
      <c r="BT127" s="80"/>
      <c r="BU127" s="80"/>
      <c r="BV127" s="80"/>
      <c r="BW127" s="80"/>
      <c r="BX127" s="80"/>
      <c r="BY127" s="80"/>
      <c r="BZ127" s="80"/>
      <c r="CA127" s="80"/>
      <c r="CB127" s="80"/>
      <c r="CC127" s="80"/>
      <c r="CD127" s="80"/>
      <c r="CE127" s="80"/>
      <c r="CF127" s="80"/>
      <c r="CG127" s="80"/>
      <c r="CH127" s="80"/>
      <c r="CI127" s="80"/>
      <c r="CJ127" s="80"/>
      <c r="CK127" s="80"/>
      <c r="CL127" s="80"/>
      <c r="CM127" s="80"/>
      <c r="CN127" s="80"/>
      <c r="CO127" s="80"/>
      <c r="CP127" s="80"/>
      <c r="CQ127" s="80"/>
      <c r="CR127" s="80"/>
      <c r="CS127" s="80"/>
      <c r="CT127" s="80"/>
      <c r="CU127" s="80"/>
      <c r="CV127" s="80"/>
      <c r="CW127" s="80"/>
      <c r="CX127" s="80"/>
      <c r="CY127" s="80"/>
      <c r="CZ127" s="80"/>
      <c r="DA127" s="80"/>
      <c r="DB127" s="80"/>
    </row>
    <row r="128" spans="1:106" ht="18" customHeight="1">
      <c r="A128" s="79"/>
      <c r="B128" s="80"/>
      <c r="C128" s="80"/>
      <c r="D128" s="81"/>
      <c r="E128" s="91">
        <v>4</v>
      </c>
      <c r="F128" s="179" t="str">
        <f t="shared" ca="1" si="2800"/>
        <v>Peter</v>
      </c>
      <c r="G128" s="179"/>
      <c r="H128" s="179"/>
      <c r="I128" s="179"/>
      <c r="J128" s="80"/>
      <c r="K128" s="81">
        <f t="shared" ca="1" si="2802"/>
        <v>1</v>
      </c>
      <c r="L128" s="80"/>
      <c r="M128" s="81">
        <f t="shared" ca="1" si="2803"/>
        <v>29</v>
      </c>
      <c r="N128" s="80"/>
      <c r="O128" s="81">
        <f t="shared" ca="1" si="2804"/>
        <v>13</v>
      </c>
      <c r="P128" s="80"/>
      <c r="Q128" s="81">
        <f t="shared" ca="1" si="2805"/>
        <v>8</v>
      </c>
      <c r="R128" s="80"/>
      <c r="S128" s="117">
        <f t="shared" ca="1" si="2806"/>
        <v>9</v>
      </c>
      <c r="T128" s="96"/>
      <c r="U128" s="226">
        <f t="shared" ca="1" si="2801"/>
        <v>2.2307692307692308</v>
      </c>
      <c r="V128" s="80"/>
      <c r="W128" s="80"/>
      <c r="X128" s="80"/>
      <c r="Y128" s="80"/>
      <c r="Z128" s="80"/>
      <c r="AA128" s="80"/>
      <c r="AB128" s="80"/>
      <c r="AC128" s="80"/>
      <c r="AD128" s="80"/>
      <c r="AE128" s="80"/>
      <c r="AF128" s="80"/>
      <c r="AG128" s="80"/>
      <c r="AH128" s="80"/>
      <c r="AI128" s="80"/>
      <c r="AJ128" s="80"/>
      <c r="AK128" s="80"/>
      <c r="AL128" s="80"/>
      <c r="AM128" s="80"/>
      <c r="AN128" s="80"/>
      <c r="AO128" s="80"/>
      <c r="AP128" s="80"/>
      <c r="AQ128" s="80"/>
      <c r="AR128" s="80"/>
      <c r="AS128" s="80"/>
      <c r="AT128" s="80"/>
      <c r="AU128" s="80"/>
      <c r="AV128" s="80"/>
      <c r="AW128" s="80"/>
      <c r="AX128" s="80"/>
      <c r="AY128" s="80"/>
      <c r="AZ128" s="80"/>
      <c r="BA128" s="80"/>
      <c r="BB128" s="80"/>
      <c r="BC128" s="80"/>
      <c r="BD128" s="80"/>
      <c r="BE128" s="80"/>
      <c r="BF128" s="80"/>
      <c r="BG128" s="80"/>
      <c r="BH128" s="80"/>
      <c r="BI128" s="80"/>
      <c r="BJ128" s="80"/>
      <c r="BK128" s="80"/>
      <c r="BL128" s="80"/>
      <c r="BM128" s="80"/>
      <c r="BN128" s="80"/>
      <c r="BO128" s="80"/>
      <c r="BP128" s="80"/>
      <c r="BQ128" s="80"/>
      <c r="BR128" s="80"/>
      <c r="BS128" s="80"/>
      <c r="BT128" s="80"/>
      <c r="BU128" s="80"/>
      <c r="BV128" s="80"/>
      <c r="BW128" s="80"/>
      <c r="BX128" s="80"/>
      <c r="BY128" s="80"/>
      <c r="BZ128" s="80"/>
      <c r="CA128" s="80"/>
      <c r="CB128" s="80"/>
      <c r="CC128" s="80"/>
      <c r="CD128" s="80"/>
      <c r="CE128" s="80"/>
      <c r="CF128" s="80"/>
      <c r="CG128" s="80"/>
      <c r="CH128" s="80"/>
      <c r="CI128" s="80"/>
      <c r="CJ128" s="80"/>
      <c r="CK128" s="80"/>
      <c r="CL128" s="80"/>
      <c r="CM128" s="80"/>
      <c r="CN128" s="80"/>
      <c r="CO128" s="80"/>
      <c r="CP128" s="80"/>
      <c r="CQ128" s="80"/>
      <c r="CR128" s="80"/>
      <c r="CS128" s="80"/>
      <c r="CT128" s="80"/>
      <c r="CU128" s="80"/>
      <c r="CV128" s="80"/>
      <c r="CW128" s="80"/>
      <c r="CX128" s="80"/>
      <c r="CY128" s="80"/>
      <c r="CZ128" s="80"/>
      <c r="DA128" s="80"/>
      <c r="DB128" s="80"/>
    </row>
    <row r="129" spans="1:106" ht="18" customHeight="1">
      <c r="A129" s="79"/>
      <c r="B129" s="80"/>
      <c r="C129" s="80"/>
      <c r="D129" s="81"/>
      <c r="E129" s="91">
        <v>5</v>
      </c>
      <c r="F129" s="179" t="str">
        <f t="shared" ca="1" si="2800"/>
        <v>André</v>
      </c>
      <c r="G129" s="179"/>
      <c r="H129" s="179"/>
      <c r="I129" s="179"/>
      <c r="J129" s="80"/>
      <c r="K129" s="81">
        <f t="shared" ca="1" si="2802"/>
        <v>0</v>
      </c>
      <c r="L129" s="80"/>
      <c r="M129" s="81">
        <f t="shared" ca="1" si="2803"/>
        <v>0</v>
      </c>
      <c r="N129" s="80"/>
      <c r="O129" s="81">
        <f t="shared" ca="1" si="2804"/>
        <v>0</v>
      </c>
      <c r="P129" s="80"/>
      <c r="Q129" s="81">
        <f t="shared" ca="1" si="2805"/>
        <v>0</v>
      </c>
      <c r="R129" s="80"/>
      <c r="S129" s="117">
        <f t="shared" ca="1" si="2806"/>
        <v>0</v>
      </c>
      <c r="T129" s="96"/>
      <c r="U129" s="226" t="str">
        <f t="shared" ca="1" si="2801"/>
        <v>0.00</v>
      </c>
      <c r="V129" s="80"/>
      <c r="W129" s="80"/>
      <c r="X129" s="80"/>
      <c r="Y129" s="80"/>
      <c r="Z129" s="80"/>
      <c r="AA129" s="80"/>
      <c r="AB129" s="80"/>
      <c r="AC129" s="80"/>
      <c r="AD129" s="80"/>
      <c r="AE129" s="80"/>
      <c r="AF129" s="80"/>
      <c r="AG129" s="80"/>
      <c r="AH129" s="80"/>
      <c r="AI129" s="80"/>
      <c r="AJ129" s="80"/>
      <c r="AK129" s="80"/>
      <c r="AL129" s="80"/>
      <c r="AM129" s="80"/>
      <c r="AN129" s="80"/>
      <c r="AO129" s="80"/>
      <c r="AP129" s="80"/>
      <c r="AQ129" s="80"/>
      <c r="AR129" s="80"/>
      <c r="AS129" s="80"/>
      <c r="AT129" s="80"/>
      <c r="AU129" s="80"/>
      <c r="AV129" s="80"/>
      <c r="AW129" s="80"/>
      <c r="AX129" s="80"/>
      <c r="AY129" s="80"/>
      <c r="AZ129" s="80"/>
      <c r="BA129" s="80"/>
      <c r="BB129" s="80"/>
      <c r="BC129" s="80"/>
      <c r="BD129" s="80"/>
      <c r="BE129" s="80"/>
      <c r="BF129" s="80"/>
      <c r="BG129" s="80"/>
      <c r="BH129" s="80"/>
      <c r="BI129" s="80"/>
      <c r="BJ129" s="80"/>
      <c r="BK129" s="80"/>
      <c r="BL129" s="80"/>
      <c r="BM129" s="80"/>
      <c r="BN129" s="80"/>
      <c r="BO129" s="80"/>
      <c r="BP129" s="80"/>
      <c r="BQ129" s="80"/>
      <c r="BR129" s="80"/>
      <c r="BS129" s="80"/>
      <c r="BT129" s="80"/>
      <c r="BU129" s="80"/>
      <c r="BV129" s="80"/>
      <c r="BW129" s="80"/>
      <c r="BX129" s="80"/>
      <c r="BY129" s="80"/>
      <c r="BZ129" s="80"/>
      <c r="CA129" s="80"/>
      <c r="CB129" s="80"/>
      <c r="CC129" s="80"/>
      <c r="CD129" s="80"/>
      <c r="CE129" s="80"/>
      <c r="CF129" s="80"/>
      <c r="CG129" s="80"/>
      <c r="CH129" s="80"/>
      <c r="CI129" s="80"/>
      <c r="CJ129" s="80"/>
      <c r="CK129" s="80"/>
      <c r="CL129" s="80"/>
      <c r="CM129" s="80"/>
      <c r="CN129" s="80"/>
      <c r="CO129" s="80"/>
      <c r="CP129" s="80"/>
      <c r="CQ129" s="80"/>
      <c r="CR129" s="80"/>
      <c r="CS129" s="80"/>
      <c r="CT129" s="80"/>
      <c r="CU129" s="80"/>
      <c r="CV129" s="80"/>
      <c r="CW129" s="80"/>
      <c r="CX129" s="80"/>
      <c r="CY129" s="80"/>
      <c r="CZ129" s="80"/>
      <c r="DA129" s="80"/>
      <c r="DB129" s="80"/>
    </row>
    <row r="130" spans="1:106" ht="18" customHeight="1">
      <c r="A130" s="79"/>
      <c r="B130" s="80"/>
      <c r="C130" s="80"/>
      <c r="D130" s="81"/>
      <c r="E130" s="91">
        <v>6</v>
      </c>
      <c r="F130" s="179" t="str">
        <f t="shared" ca="1" si="2800"/>
        <v>Hein</v>
      </c>
      <c r="G130" s="179"/>
      <c r="H130" s="179"/>
      <c r="I130" s="179"/>
      <c r="J130" s="80"/>
      <c r="K130" s="81">
        <f t="shared" ca="1" si="2802"/>
        <v>0</v>
      </c>
      <c r="L130" s="80"/>
      <c r="M130" s="81">
        <f t="shared" ca="1" si="2803"/>
        <v>0</v>
      </c>
      <c r="N130" s="80"/>
      <c r="O130" s="81">
        <f t="shared" ca="1" si="2804"/>
        <v>0</v>
      </c>
      <c r="P130" s="80"/>
      <c r="Q130" s="81">
        <f t="shared" ca="1" si="2805"/>
        <v>0</v>
      </c>
      <c r="R130" s="80"/>
      <c r="S130" s="117">
        <f t="shared" ca="1" si="2806"/>
        <v>0</v>
      </c>
      <c r="T130" s="96"/>
      <c r="U130" s="226" t="str">
        <f t="shared" ca="1" si="2801"/>
        <v>0.00</v>
      </c>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c r="AR130" s="80"/>
      <c r="AS130" s="80"/>
      <c r="AT130" s="80"/>
      <c r="AU130" s="80"/>
      <c r="AV130" s="80"/>
      <c r="AW130" s="80"/>
      <c r="AX130" s="80"/>
      <c r="AY130" s="80"/>
      <c r="AZ130" s="80"/>
      <c r="BA130" s="80"/>
      <c r="BB130" s="80"/>
      <c r="BC130" s="80"/>
      <c r="BD130" s="80"/>
      <c r="BE130" s="80"/>
      <c r="BF130" s="80"/>
      <c r="BG130" s="80"/>
      <c r="BH130" s="80"/>
      <c r="BI130" s="80"/>
      <c r="BJ130" s="80"/>
      <c r="BK130" s="80"/>
      <c r="BL130" s="80"/>
      <c r="BM130" s="80"/>
      <c r="BN130" s="80"/>
      <c r="BO130" s="80"/>
      <c r="BP130" s="80"/>
      <c r="BQ130" s="80"/>
      <c r="BR130" s="80"/>
      <c r="BS130" s="80"/>
      <c r="BT130" s="80"/>
      <c r="BU130" s="80"/>
      <c r="BV130" s="80"/>
      <c r="BW130" s="80"/>
      <c r="BX130" s="80"/>
      <c r="BY130" s="80"/>
      <c r="BZ130" s="80"/>
      <c r="CA130" s="80"/>
      <c r="CB130" s="80"/>
      <c r="CC130" s="80"/>
      <c r="CD130" s="80"/>
      <c r="CE130" s="80"/>
      <c r="CF130" s="80"/>
      <c r="CG130" s="80"/>
      <c r="CH130" s="80"/>
      <c r="CI130" s="80"/>
      <c r="CJ130" s="80"/>
      <c r="CK130" s="80"/>
      <c r="CL130" s="80"/>
      <c r="CM130" s="80"/>
      <c r="CN130" s="80"/>
      <c r="CO130" s="80"/>
      <c r="CP130" s="80"/>
      <c r="CQ130" s="80"/>
      <c r="CR130" s="80"/>
      <c r="CS130" s="80"/>
      <c r="CT130" s="80"/>
      <c r="CU130" s="80"/>
      <c r="CV130" s="80"/>
      <c r="CW130" s="80"/>
      <c r="CX130" s="80"/>
      <c r="CY130" s="80"/>
      <c r="CZ130" s="80"/>
      <c r="DA130" s="80"/>
      <c r="DB130" s="80"/>
    </row>
    <row r="131" spans="1:106" ht="18" customHeight="1">
      <c r="A131" s="79"/>
      <c r="B131" s="80"/>
      <c r="C131" s="80"/>
      <c r="D131" s="81"/>
      <c r="E131" s="91">
        <v>7</v>
      </c>
      <c r="F131" s="179" t="str">
        <f t="shared" ca="1" si="2800"/>
        <v>Gertie</v>
      </c>
      <c r="G131" s="179"/>
      <c r="H131" s="179"/>
      <c r="I131" s="179"/>
      <c r="J131" s="80"/>
      <c r="K131" s="81">
        <f t="shared" ca="1" si="2802"/>
        <v>0</v>
      </c>
      <c r="L131" s="80"/>
      <c r="M131" s="81">
        <f t="shared" ca="1" si="2803"/>
        <v>0</v>
      </c>
      <c r="N131" s="80"/>
      <c r="O131" s="81">
        <f t="shared" ca="1" si="2804"/>
        <v>0</v>
      </c>
      <c r="P131" s="80"/>
      <c r="Q131" s="81">
        <f t="shared" ca="1" si="2805"/>
        <v>0</v>
      </c>
      <c r="R131" s="80"/>
      <c r="S131" s="117">
        <f t="shared" ca="1" si="2806"/>
        <v>0</v>
      </c>
      <c r="T131" s="96"/>
      <c r="U131" s="226" t="str">
        <f t="shared" ca="1" si="2801"/>
        <v>0.00</v>
      </c>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c r="AR131" s="80"/>
      <c r="AS131" s="80"/>
      <c r="AT131" s="80"/>
      <c r="AU131" s="80"/>
      <c r="AV131" s="80"/>
      <c r="AW131" s="80"/>
      <c r="AX131" s="80"/>
      <c r="AY131" s="80"/>
      <c r="AZ131" s="80"/>
      <c r="BA131" s="80"/>
      <c r="BB131" s="80"/>
      <c r="BC131" s="80"/>
      <c r="BD131" s="80"/>
      <c r="BE131" s="80"/>
      <c r="BF131" s="80"/>
      <c r="BG131" s="80"/>
      <c r="BH131" s="80"/>
      <c r="BI131" s="80"/>
      <c r="BJ131" s="80"/>
      <c r="BK131" s="80"/>
      <c r="BL131" s="80"/>
      <c r="BM131" s="80"/>
      <c r="BN131" s="80"/>
      <c r="BO131" s="80"/>
      <c r="BP131" s="80"/>
      <c r="BQ131" s="80"/>
      <c r="BR131" s="80"/>
      <c r="BS131" s="80"/>
      <c r="BT131" s="80"/>
      <c r="BU131" s="80"/>
      <c r="BV131" s="80"/>
      <c r="BW131" s="80"/>
      <c r="BX131" s="80"/>
      <c r="BY131" s="80"/>
      <c r="BZ131" s="80"/>
      <c r="CA131" s="80"/>
      <c r="CB131" s="80"/>
      <c r="CC131" s="80"/>
      <c r="CD131" s="80"/>
      <c r="CE131" s="80"/>
      <c r="CF131" s="80"/>
      <c r="CG131" s="80"/>
      <c r="CH131" s="80"/>
      <c r="CI131" s="80"/>
      <c r="CJ131" s="80"/>
      <c r="CK131" s="80"/>
      <c r="CL131" s="80"/>
      <c r="CM131" s="80"/>
      <c r="CN131" s="80"/>
      <c r="CO131" s="80"/>
      <c r="CP131" s="80"/>
      <c r="CQ131" s="80"/>
      <c r="CR131" s="80"/>
      <c r="CS131" s="80"/>
      <c r="CT131" s="80"/>
      <c r="CU131" s="80"/>
      <c r="CV131" s="80"/>
      <c r="CW131" s="80"/>
      <c r="CX131" s="80"/>
      <c r="CY131" s="80"/>
      <c r="CZ131" s="80"/>
      <c r="DA131" s="80"/>
      <c r="DB131" s="80"/>
    </row>
    <row r="132" spans="1:106" ht="18" customHeight="1">
      <c r="A132" s="79"/>
      <c r="B132" s="80"/>
      <c r="C132" s="80"/>
      <c r="D132" s="81"/>
      <c r="E132" s="91">
        <v>8</v>
      </c>
      <c r="F132" s="179" t="str">
        <f t="shared" ca="1" si="2800"/>
        <v>Ben</v>
      </c>
      <c r="G132" s="179"/>
      <c r="H132" s="179"/>
      <c r="I132" s="179"/>
      <c r="J132" s="80"/>
      <c r="K132" s="81">
        <f t="shared" ca="1" si="2802"/>
        <v>0</v>
      </c>
      <c r="L132" s="80"/>
      <c r="M132" s="81">
        <f t="shared" ca="1" si="2803"/>
        <v>0</v>
      </c>
      <c r="N132" s="80"/>
      <c r="O132" s="81">
        <f t="shared" ca="1" si="2804"/>
        <v>0</v>
      </c>
      <c r="P132" s="80"/>
      <c r="Q132" s="81">
        <f t="shared" ca="1" si="2805"/>
        <v>0</v>
      </c>
      <c r="R132" s="80"/>
      <c r="S132" s="117">
        <f t="shared" ca="1" si="2806"/>
        <v>0</v>
      </c>
      <c r="T132" s="96"/>
      <c r="U132" s="226" t="str">
        <f t="shared" ca="1" si="2801"/>
        <v>0.00</v>
      </c>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c r="AR132" s="80"/>
      <c r="AS132" s="80"/>
      <c r="AT132" s="80"/>
      <c r="AU132" s="80"/>
      <c r="AV132" s="80"/>
      <c r="AW132" s="80"/>
      <c r="AX132" s="80"/>
      <c r="AY132" s="80"/>
      <c r="AZ132" s="80"/>
      <c r="BA132" s="80"/>
      <c r="BB132" s="80"/>
      <c r="BC132" s="80"/>
      <c r="BD132" s="80"/>
      <c r="BE132" s="80"/>
      <c r="BF132" s="80"/>
      <c r="BG132" s="80"/>
      <c r="BH132" s="80"/>
      <c r="BI132" s="80"/>
      <c r="BJ132" s="80"/>
      <c r="BK132" s="80"/>
      <c r="BL132" s="80"/>
      <c r="BM132" s="80"/>
      <c r="BN132" s="80"/>
      <c r="BO132" s="80"/>
      <c r="BP132" s="80"/>
      <c r="BQ132" s="80"/>
      <c r="BR132" s="80"/>
      <c r="BS132" s="80"/>
      <c r="BT132" s="80"/>
      <c r="BU132" s="80"/>
      <c r="BV132" s="80"/>
      <c r="BW132" s="80"/>
      <c r="BX132" s="80"/>
      <c r="BY132" s="80"/>
      <c r="BZ132" s="80"/>
      <c r="CA132" s="80"/>
      <c r="CB132" s="80"/>
      <c r="CC132" s="80"/>
      <c r="CD132" s="80"/>
      <c r="CE132" s="80"/>
      <c r="CF132" s="80"/>
      <c r="CG132" s="80"/>
      <c r="CH132" s="80"/>
      <c r="CI132" s="80"/>
      <c r="CJ132" s="80"/>
      <c r="CK132" s="80"/>
      <c r="CL132" s="80"/>
      <c r="CM132" s="80"/>
      <c r="CN132" s="80"/>
      <c r="CO132" s="80"/>
      <c r="CP132" s="80"/>
      <c r="CQ132" s="80"/>
      <c r="CR132" s="80"/>
      <c r="CS132" s="80"/>
      <c r="CT132" s="80"/>
      <c r="CU132" s="80"/>
      <c r="CV132" s="80"/>
      <c r="CW132" s="80"/>
      <c r="CX132" s="80"/>
      <c r="CY132" s="80"/>
      <c r="CZ132" s="80"/>
      <c r="DA132" s="80"/>
      <c r="DB132" s="80"/>
    </row>
    <row r="133" spans="1:106" ht="18" customHeight="1">
      <c r="A133" s="79"/>
      <c r="B133" s="80"/>
      <c r="C133" s="80"/>
      <c r="D133" s="81"/>
      <c r="E133" s="91">
        <v>9</v>
      </c>
      <c r="F133" s="179" t="str">
        <f t="shared" ca="1" si="2800"/>
        <v>Jan Willem</v>
      </c>
      <c r="G133" s="179"/>
      <c r="H133" s="179"/>
      <c r="I133" s="179"/>
      <c r="J133" s="80"/>
      <c r="K133" s="81">
        <f t="shared" ca="1" si="2802"/>
        <v>0</v>
      </c>
      <c r="L133" s="80"/>
      <c r="M133" s="81">
        <f t="shared" ca="1" si="2803"/>
        <v>0</v>
      </c>
      <c r="N133" s="80"/>
      <c r="O133" s="81">
        <f t="shared" ca="1" si="2804"/>
        <v>0</v>
      </c>
      <c r="P133" s="80"/>
      <c r="Q133" s="81">
        <f t="shared" ca="1" si="2805"/>
        <v>0</v>
      </c>
      <c r="R133" s="80"/>
      <c r="S133" s="117">
        <f t="shared" ca="1" si="2806"/>
        <v>0</v>
      </c>
      <c r="T133" s="96"/>
      <c r="U133" s="226" t="str">
        <f t="shared" ca="1" si="2801"/>
        <v>0.00</v>
      </c>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0"/>
      <c r="BI133" s="80"/>
      <c r="BJ133" s="80"/>
      <c r="BK133" s="80"/>
      <c r="BL133" s="80"/>
      <c r="BM133" s="80"/>
      <c r="BN133" s="80"/>
      <c r="BO133" s="80"/>
      <c r="BP133" s="80"/>
      <c r="BQ133" s="80"/>
      <c r="BR133" s="80"/>
      <c r="BS133" s="80"/>
      <c r="BT133" s="80"/>
      <c r="BU133" s="80"/>
      <c r="BV133" s="80"/>
      <c r="BW133" s="80"/>
      <c r="BX133" s="80"/>
      <c r="BY133" s="80"/>
      <c r="BZ133" s="80"/>
      <c r="CA133" s="80"/>
      <c r="CB133" s="80"/>
      <c r="CC133" s="80"/>
      <c r="CD133" s="80"/>
      <c r="CE133" s="80"/>
      <c r="CF133" s="80"/>
      <c r="CG133" s="80"/>
      <c r="CH133" s="80"/>
      <c r="CI133" s="80"/>
      <c r="CJ133" s="80"/>
      <c r="CK133" s="80"/>
      <c r="CL133" s="80"/>
      <c r="CM133" s="80"/>
      <c r="CN133" s="80"/>
      <c r="CO133" s="80"/>
      <c r="CP133" s="80"/>
      <c r="CQ133" s="80"/>
      <c r="CR133" s="80"/>
      <c r="CS133" s="80"/>
      <c r="CT133" s="80"/>
      <c r="CU133" s="80"/>
      <c r="CV133" s="80"/>
      <c r="CW133" s="80"/>
      <c r="CX133" s="80"/>
      <c r="CY133" s="80"/>
      <c r="CZ133" s="80"/>
      <c r="DA133" s="80"/>
      <c r="DB133" s="80"/>
    </row>
    <row r="134" spans="1:106" ht="18" customHeight="1">
      <c r="A134" s="79"/>
      <c r="B134" s="80"/>
      <c r="C134" s="80"/>
      <c r="D134" s="81"/>
      <c r="E134" s="91">
        <v>10</v>
      </c>
      <c r="F134" s="179" t="str">
        <f t="shared" ca="1" si="2800"/>
        <v>VRIJ</v>
      </c>
      <c r="G134" s="179"/>
      <c r="H134" s="179"/>
      <c r="I134" s="179"/>
      <c r="J134" s="80"/>
      <c r="K134" s="81">
        <f t="shared" ca="1" si="2802"/>
        <v>0</v>
      </c>
      <c r="L134" s="80"/>
      <c r="M134" s="81">
        <f t="shared" ca="1" si="2803"/>
        <v>0</v>
      </c>
      <c r="N134" s="80"/>
      <c r="O134" s="81">
        <f t="shared" ca="1" si="2804"/>
        <v>0</v>
      </c>
      <c r="P134" s="80"/>
      <c r="Q134" s="81">
        <f t="shared" ca="1" si="2805"/>
        <v>0</v>
      </c>
      <c r="R134" s="80"/>
      <c r="S134" s="117">
        <f t="shared" ca="1" si="2806"/>
        <v>0</v>
      </c>
      <c r="T134" s="96"/>
      <c r="U134" s="226" t="str">
        <f t="shared" ca="1" si="2801"/>
        <v>0.00</v>
      </c>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80"/>
      <c r="AS134" s="80"/>
      <c r="AT134" s="80"/>
      <c r="AU134" s="80"/>
      <c r="AV134" s="80"/>
      <c r="AW134" s="80"/>
      <c r="AX134" s="80"/>
      <c r="AY134" s="80"/>
      <c r="AZ134" s="80"/>
      <c r="BA134" s="80"/>
      <c r="BB134" s="80"/>
      <c r="BC134" s="80"/>
      <c r="BD134" s="80"/>
      <c r="BE134" s="80"/>
      <c r="BF134" s="80"/>
      <c r="BG134" s="80"/>
      <c r="BH134" s="80"/>
      <c r="BI134" s="80"/>
      <c r="BJ134" s="80"/>
      <c r="BK134" s="80"/>
      <c r="BL134" s="80"/>
      <c r="BM134" s="80"/>
      <c r="BN134" s="80"/>
      <c r="BO134" s="80"/>
      <c r="BP134" s="80"/>
      <c r="BQ134" s="80"/>
      <c r="BR134" s="80"/>
      <c r="BS134" s="80"/>
      <c r="BT134" s="80"/>
      <c r="BU134" s="80"/>
      <c r="BV134" s="80"/>
      <c r="BW134" s="80"/>
      <c r="BX134" s="80"/>
      <c r="BY134" s="80"/>
      <c r="BZ134" s="80"/>
      <c r="CA134" s="80"/>
      <c r="CB134" s="80"/>
      <c r="CC134" s="80"/>
      <c r="CD134" s="80"/>
      <c r="CE134" s="80"/>
      <c r="CF134" s="80"/>
      <c r="CG134" s="80"/>
      <c r="CH134" s="80"/>
      <c r="CI134" s="80"/>
      <c r="CJ134" s="80"/>
      <c r="CK134" s="80"/>
      <c r="CL134" s="80"/>
      <c r="CM134" s="80"/>
      <c r="CN134" s="80"/>
      <c r="CO134" s="80"/>
      <c r="CP134" s="80"/>
      <c r="CQ134" s="80"/>
      <c r="CR134" s="80"/>
      <c r="CS134" s="80"/>
      <c r="CT134" s="80"/>
      <c r="CU134" s="80"/>
      <c r="CV134" s="80"/>
      <c r="CW134" s="80"/>
      <c r="CX134" s="80"/>
      <c r="CY134" s="80"/>
      <c r="CZ134" s="80"/>
      <c r="DA134" s="80"/>
      <c r="DB134" s="80"/>
    </row>
    <row r="135" spans="1:106" ht="18" customHeight="1">
      <c r="A135" s="79"/>
      <c r="B135" s="80"/>
      <c r="C135" s="80"/>
      <c r="D135" s="81"/>
      <c r="E135" s="91">
        <v>11</v>
      </c>
      <c r="F135" s="179">
        <f t="shared" ca="1" si="2800"/>
        <v>0</v>
      </c>
      <c r="G135" s="179"/>
      <c r="H135" s="179"/>
      <c r="I135" s="179"/>
      <c r="J135" s="80"/>
      <c r="K135" s="81">
        <f t="shared" ca="1" si="2802"/>
        <v>0</v>
      </c>
      <c r="L135" s="80"/>
      <c r="M135" s="81">
        <f t="shared" ca="1" si="2803"/>
        <v>0</v>
      </c>
      <c r="N135" s="80"/>
      <c r="O135" s="81">
        <f t="shared" ca="1" si="2804"/>
        <v>0</v>
      </c>
      <c r="P135" s="80"/>
      <c r="Q135" s="81">
        <f t="shared" ca="1" si="2805"/>
        <v>0</v>
      </c>
      <c r="R135" s="80"/>
      <c r="S135" s="117">
        <f t="shared" ca="1" si="2806"/>
        <v>0</v>
      </c>
      <c r="T135" s="96"/>
      <c r="U135" s="226" t="str">
        <f t="shared" ca="1" si="2801"/>
        <v>0.00</v>
      </c>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c r="BE135" s="80"/>
      <c r="BF135" s="80"/>
      <c r="BG135" s="80"/>
      <c r="BH135" s="80"/>
      <c r="BI135" s="80"/>
      <c r="BJ135" s="80"/>
      <c r="BK135" s="80"/>
      <c r="BL135" s="80"/>
      <c r="BM135" s="80"/>
      <c r="BN135" s="80"/>
      <c r="BO135" s="80"/>
      <c r="BP135" s="80"/>
      <c r="BQ135" s="80"/>
      <c r="BR135" s="80"/>
      <c r="BS135" s="80"/>
      <c r="BT135" s="80"/>
      <c r="BU135" s="80"/>
      <c r="BV135" s="80"/>
      <c r="BW135" s="80"/>
      <c r="BX135" s="80"/>
      <c r="BY135" s="80"/>
      <c r="BZ135" s="80"/>
      <c r="CA135" s="80"/>
      <c r="CB135" s="80"/>
      <c r="CC135" s="80"/>
      <c r="CD135" s="80"/>
      <c r="CE135" s="80"/>
      <c r="CF135" s="80"/>
      <c r="CG135" s="80"/>
      <c r="CH135" s="80"/>
      <c r="CI135" s="80"/>
      <c r="CJ135" s="80"/>
      <c r="CK135" s="80"/>
      <c r="CL135" s="80"/>
      <c r="CM135" s="80"/>
      <c r="CN135" s="80"/>
      <c r="CO135" s="80"/>
      <c r="CP135" s="80"/>
      <c r="CQ135" s="80"/>
      <c r="CR135" s="80"/>
      <c r="CS135" s="80"/>
      <c r="CT135" s="80"/>
      <c r="CU135" s="80"/>
      <c r="CV135" s="80"/>
      <c r="CW135" s="80"/>
      <c r="CX135" s="80"/>
      <c r="CY135" s="80"/>
      <c r="CZ135" s="80"/>
      <c r="DA135" s="80"/>
      <c r="DB135" s="80"/>
    </row>
    <row r="136" spans="1:106" ht="18" customHeight="1">
      <c r="A136" s="79"/>
      <c r="B136" s="80"/>
      <c r="C136" s="80"/>
      <c r="D136" s="81"/>
      <c r="E136" s="91">
        <v>12</v>
      </c>
      <c r="F136" s="179">
        <f t="shared" ca="1" si="2800"/>
        <v>0</v>
      </c>
      <c r="G136" s="179"/>
      <c r="H136" s="179"/>
      <c r="I136" s="179"/>
      <c r="J136" s="80"/>
      <c r="K136" s="81">
        <f t="shared" ca="1" si="2802"/>
        <v>0</v>
      </c>
      <c r="L136" s="80"/>
      <c r="M136" s="81">
        <f t="shared" ca="1" si="2803"/>
        <v>0</v>
      </c>
      <c r="N136" s="80"/>
      <c r="O136" s="81">
        <f t="shared" ca="1" si="2804"/>
        <v>0</v>
      </c>
      <c r="P136" s="80"/>
      <c r="Q136" s="81">
        <f t="shared" ca="1" si="2805"/>
        <v>0</v>
      </c>
      <c r="R136" s="80"/>
      <c r="S136" s="117">
        <f t="shared" ca="1" si="2806"/>
        <v>0</v>
      </c>
      <c r="T136" s="96"/>
      <c r="U136" s="226" t="str">
        <f t="shared" ca="1" si="2801"/>
        <v>0.00</v>
      </c>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80"/>
      <c r="BE136" s="80"/>
      <c r="BF136" s="80"/>
      <c r="BG136" s="80"/>
      <c r="BH136" s="80"/>
      <c r="BI136" s="80"/>
      <c r="BJ136" s="80"/>
      <c r="BK136" s="80"/>
      <c r="BL136" s="80"/>
      <c r="BM136" s="80"/>
      <c r="BN136" s="80"/>
      <c r="BO136" s="80"/>
      <c r="BP136" s="80"/>
      <c r="BQ136" s="80"/>
      <c r="BR136" s="80"/>
      <c r="BS136" s="80"/>
      <c r="BT136" s="80"/>
      <c r="BU136" s="80"/>
      <c r="BV136" s="80"/>
      <c r="BW136" s="80"/>
      <c r="BX136" s="80"/>
      <c r="BY136" s="80"/>
      <c r="BZ136" s="80"/>
      <c r="CA136" s="80"/>
      <c r="CB136" s="80"/>
      <c r="CC136" s="80"/>
      <c r="CD136" s="80"/>
      <c r="CE136" s="80"/>
      <c r="CF136" s="80"/>
      <c r="CG136" s="80"/>
      <c r="CH136" s="80"/>
      <c r="CI136" s="80"/>
      <c r="CJ136" s="80"/>
      <c r="CK136" s="80"/>
      <c r="CL136" s="80"/>
      <c r="CM136" s="80"/>
      <c r="CN136" s="80"/>
      <c r="CO136" s="80"/>
      <c r="CP136" s="80"/>
      <c r="CQ136" s="80"/>
      <c r="CR136" s="80"/>
      <c r="CS136" s="80"/>
      <c r="CT136" s="80"/>
      <c r="CU136" s="80"/>
      <c r="CV136" s="80"/>
      <c r="CW136" s="80"/>
      <c r="CX136" s="80"/>
      <c r="CY136" s="80"/>
      <c r="CZ136" s="80"/>
      <c r="DA136" s="80"/>
      <c r="DB136" s="80"/>
    </row>
    <row r="137" spans="1:106" ht="18" customHeight="1">
      <c r="A137" s="79"/>
      <c r="B137" s="80"/>
      <c r="C137" s="80"/>
      <c r="D137" s="81"/>
      <c r="E137" s="91">
        <v>13</v>
      </c>
      <c r="F137" s="179">
        <f t="shared" ca="1" si="2800"/>
        <v>0</v>
      </c>
      <c r="G137" s="179"/>
      <c r="H137" s="179"/>
      <c r="I137" s="179"/>
      <c r="J137" s="80"/>
      <c r="K137" s="81">
        <f t="shared" ca="1" si="2802"/>
        <v>0</v>
      </c>
      <c r="L137" s="80"/>
      <c r="M137" s="81">
        <f t="shared" ca="1" si="2803"/>
        <v>0</v>
      </c>
      <c r="N137" s="80"/>
      <c r="O137" s="81">
        <f t="shared" ca="1" si="2804"/>
        <v>0</v>
      </c>
      <c r="P137" s="80"/>
      <c r="Q137" s="81">
        <f t="shared" ca="1" si="2805"/>
        <v>0</v>
      </c>
      <c r="R137" s="80"/>
      <c r="S137" s="117">
        <f t="shared" ca="1" si="2806"/>
        <v>0</v>
      </c>
      <c r="T137" s="96"/>
      <c r="U137" s="226" t="str">
        <f t="shared" ca="1" si="2801"/>
        <v>0.00</v>
      </c>
      <c r="V137" s="80"/>
      <c r="W137" s="80"/>
      <c r="X137" s="80"/>
      <c r="Y137" s="80"/>
      <c r="Z137" s="80"/>
      <c r="AA137" s="80"/>
      <c r="AB137" s="80"/>
      <c r="AC137" s="80"/>
      <c r="AD137" s="80"/>
      <c r="AE137" s="80"/>
      <c r="AF137" s="80"/>
      <c r="AG137" s="80"/>
      <c r="AH137" s="80"/>
      <c r="AI137" s="80"/>
      <c r="AJ137" s="80"/>
      <c r="AK137" s="80"/>
      <c r="AL137" s="80"/>
      <c r="AM137" s="80"/>
      <c r="AN137" s="80"/>
      <c r="AO137" s="80"/>
      <c r="AP137" s="80"/>
      <c r="AQ137" s="80"/>
      <c r="AR137" s="80"/>
      <c r="AS137" s="80"/>
      <c r="AT137" s="80"/>
      <c r="AU137" s="80"/>
      <c r="AV137" s="80"/>
      <c r="AW137" s="80"/>
      <c r="AX137" s="80"/>
      <c r="AY137" s="80"/>
      <c r="AZ137" s="80"/>
      <c r="BA137" s="80"/>
      <c r="BB137" s="80"/>
      <c r="BC137" s="80"/>
      <c r="BD137" s="80"/>
      <c r="BE137" s="80"/>
      <c r="BF137" s="80"/>
      <c r="BG137" s="80"/>
      <c r="BH137" s="80"/>
      <c r="BI137" s="80"/>
      <c r="BJ137" s="80"/>
      <c r="BK137" s="80"/>
      <c r="BL137" s="80"/>
      <c r="BM137" s="80"/>
      <c r="BN137" s="80"/>
      <c r="BO137" s="80"/>
      <c r="BP137" s="80"/>
      <c r="BQ137" s="80"/>
      <c r="BR137" s="80"/>
      <c r="BS137" s="80"/>
      <c r="BT137" s="80"/>
      <c r="BU137" s="80"/>
      <c r="BV137" s="80"/>
      <c r="BW137" s="80"/>
      <c r="BX137" s="80"/>
      <c r="BY137" s="80"/>
      <c r="BZ137" s="80"/>
      <c r="CA137" s="80"/>
      <c r="CB137" s="80"/>
      <c r="CC137" s="80"/>
      <c r="CD137" s="80"/>
      <c r="CE137" s="80"/>
      <c r="CF137" s="80"/>
      <c r="CG137" s="80"/>
      <c r="CH137" s="80"/>
      <c r="CI137" s="80"/>
      <c r="CJ137" s="80"/>
      <c r="CK137" s="80"/>
      <c r="CL137" s="80"/>
      <c r="CM137" s="80"/>
      <c r="CN137" s="80"/>
      <c r="CO137" s="80"/>
      <c r="CP137" s="80"/>
      <c r="CQ137" s="80"/>
      <c r="CR137" s="80"/>
      <c r="CS137" s="80"/>
      <c r="CT137" s="80"/>
      <c r="CU137" s="80"/>
      <c r="CV137" s="80"/>
      <c r="CW137" s="80"/>
      <c r="CX137" s="80"/>
      <c r="CY137" s="80"/>
      <c r="CZ137" s="80"/>
      <c r="DA137" s="80"/>
      <c r="DB137" s="80"/>
    </row>
    <row r="138" spans="1:106" ht="18" customHeight="1">
      <c r="A138" s="79"/>
      <c r="B138" s="80"/>
      <c r="C138" s="80"/>
      <c r="D138" s="81"/>
      <c r="E138" s="91">
        <v>14</v>
      </c>
      <c r="F138" s="179">
        <f t="shared" ca="1" si="2800"/>
        <v>0</v>
      </c>
      <c r="G138" s="179"/>
      <c r="H138" s="179"/>
      <c r="I138" s="179"/>
      <c r="J138" s="80"/>
      <c r="K138" s="81">
        <f t="shared" ca="1" si="2802"/>
        <v>0</v>
      </c>
      <c r="L138" s="80"/>
      <c r="M138" s="81">
        <f t="shared" ca="1" si="2803"/>
        <v>0</v>
      </c>
      <c r="N138" s="80"/>
      <c r="O138" s="81">
        <f t="shared" ca="1" si="2804"/>
        <v>0</v>
      </c>
      <c r="P138" s="80"/>
      <c r="Q138" s="81">
        <f t="shared" ca="1" si="2805"/>
        <v>0</v>
      </c>
      <c r="R138" s="80"/>
      <c r="S138" s="117">
        <f t="shared" ca="1" si="2806"/>
        <v>0</v>
      </c>
      <c r="T138" s="96"/>
      <c r="U138" s="226" t="str">
        <f t="shared" ca="1" si="2801"/>
        <v>0.00</v>
      </c>
      <c r="V138" s="80"/>
      <c r="W138" s="80"/>
      <c r="X138" s="80"/>
      <c r="Y138" s="80"/>
      <c r="Z138" s="80"/>
      <c r="AA138" s="80"/>
      <c r="AB138" s="80"/>
      <c r="AC138" s="80"/>
      <c r="AD138" s="80"/>
      <c r="AE138" s="80"/>
      <c r="AF138" s="80"/>
      <c r="AG138" s="80"/>
      <c r="AH138" s="80"/>
      <c r="AI138" s="80"/>
      <c r="AJ138" s="80"/>
      <c r="AK138" s="80"/>
      <c r="AL138" s="80"/>
      <c r="AM138" s="80"/>
      <c r="AN138" s="80"/>
      <c r="AO138" s="80"/>
      <c r="AP138" s="80"/>
      <c r="AQ138" s="80"/>
      <c r="AR138" s="80"/>
      <c r="AS138" s="80"/>
      <c r="AT138" s="80"/>
      <c r="AU138" s="80"/>
      <c r="AV138" s="80"/>
      <c r="AW138" s="80"/>
      <c r="AX138" s="80"/>
      <c r="AY138" s="80"/>
      <c r="AZ138" s="80"/>
      <c r="BA138" s="80"/>
      <c r="BB138" s="80"/>
      <c r="BC138" s="80"/>
      <c r="BD138" s="80"/>
      <c r="BE138" s="80"/>
      <c r="BF138" s="80"/>
      <c r="BG138" s="80"/>
      <c r="BH138" s="80"/>
      <c r="BI138" s="80"/>
      <c r="BJ138" s="80"/>
      <c r="BK138" s="80"/>
      <c r="BL138" s="80"/>
      <c r="BM138" s="80"/>
      <c r="BN138" s="80"/>
      <c r="BO138" s="80"/>
      <c r="BP138" s="80"/>
      <c r="BQ138" s="80"/>
      <c r="BR138" s="80"/>
      <c r="BS138" s="80"/>
      <c r="BT138" s="80"/>
      <c r="BU138" s="80"/>
      <c r="BV138" s="80"/>
      <c r="BW138" s="80"/>
      <c r="BX138" s="80"/>
      <c r="BY138" s="80"/>
      <c r="BZ138" s="80"/>
      <c r="CA138" s="80"/>
      <c r="CB138" s="80"/>
      <c r="CC138" s="80"/>
      <c r="CD138" s="80"/>
      <c r="CE138" s="80"/>
      <c r="CF138" s="80"/>
      <c r="CG138" s="80"/>
      <c r="CH138" s="80"/>
      <c r="CI138" s="80"/>
      <c r="CJ138" s="80"/>
      <c r="CK138" s="80"/>
      <c r="CL138" s="80"/>
      <c r="CM138" s="80"/>
      <c r="CN138" s="80"/>
      <c r="CO138" s="80"/>
      <c r="CP138" s="80"/>
      <c r="CQ138" s="80"/>
      <c r="CR138" s="80"/>
      <c r="CS138" s="80"/>
      <c r="CT138" s="80"/>
      <c r="CU138" s="80"/>
      <c r="CV138" s="80"/>
      <c r="CW138" s="80"/>
      <c r="CX138" s="80"/>
      <c r="CY138" s="80"/>
      <c r="CZ138" s="80"/>
      <c r="DA138" s="80"/>
      <c r="DB138" s="80"/>
    </row>
    <row r="139" spans="1:106" ht="18" customHeight="1">
      <c r="A139" s="79"/>
      <c r="B139" s="80"/>
      <c r="C139" s="80"/>
      <c r="D139" s="81"/>
      <c r="E139" s="91">
        <v>15</v>
      </c>
      <c r="F139" s="179">
        <f t="shared" ca="1" si="2800"/>
        <v>0</v>
      </c>
      <c r="G139" s="179"/>
      <c r="H139" s="179"/>
      <c r="I139" s="179"/>
      <c r="J139" s="80"/>
      <c r="K139" s="81">
        <f t="shared" ca="1" si="2802"/>
        <v>0</v>
      </c>
      <c r="L139" s="80"/>
      <c r="M139" s="81">
        <f t="shared" ca="1" si="2803"/>
        <v>0</v>
      </c>
      <c r="N139" s="80"/>
      <c r="O139" s="81">
        <f t="shared" ca="1" si="2804"/>
        <v>0</v>
      </c>
      <c r="P139" s="80"/>
      <c r="Q139" s="81">
        <f t="shared" ca="1" si="2805"/>
        <v>0</v>
      </c>
      <c r="R139" s="80"/>
      <c r="S139" s="117">
        <f t="shared" ca="1" si="2806"/>
        <v>0</v>
      </c>
      <c r="T139" s="96"/>
      <c r="U139" s="226" t="str">
        <f t="shared" ca="1" si="2801"/>
        <v>0.00</v>
      </c>
      <c r="V139" s="80"/>
      <c r="W139" s="80"/>
      <c r="X139" s="80"/>
      <c r="Y139" s="80"/>
      <c r="Z139" s="80"/>
      <c r="AA139" s="80"/>
      <c r="AB139" s="80"/>
      <c r="AC139" s="80"/>
      <c r="AD139" s="80"/>
      <c r="AE139" s="80"/>
      <c r="AF139" s="80"/>
      <c r="AG139" s="80"/>
      <c r="AH139" s="80"/>
      <c r="AI139" s="80"/>
      <c r="AJ139" s="80"/>
      <c r="AK139" s="80"/>
      <c r="AL139" s="80"/>
      <c r="AM139" s="80"/>
      <c r="AN139" s="80"/>
      <c r="AO139" s="80"/>
      <c r="AP139" s="80"/>
      <c r="AQ139" s="80"/>
      <c r="AR139" s="80"/>
      <c r="AS139" s="80"/>
      <c r="AT139" s="80"/>
      <c r="AU139" s="80"/>
      <c r="AV139" s="80"/>
      <c r="AW139" s="80"/>
      <c r="AX139" s="80"/>
      <c r="AY139" s="80"/>
      <c r="AZ139" s="80"/>
      <c r="BA139" s="80"/>
      <c r="BB139" s="80"/>
      <c r="BC139" s="80"/>
      <c r="BD139" s="80"/>
      <c r="BE139" s="80"/>
      <c r="BF139" s="80"/>
      <c r="BG139" s="80"/>
      <c r="BH139" s="80"/>
      <c r="BI139" s="80"/>
      <c r="BJ139" s="80"/>
      <c r="BK139" s="80"/>
      <c r="BL139" s="80"/>
      <c r="BM139" s="80"/>
      <c r="BN139" s="80"/>
      <c r="BO139" s="80"/>
      <c r="BP139" s="80"/>
      <c r="BQ139" s="80"/>
      <c r="BR139" s="80"/>
      <c r="BS139" s="80"/>
      <c r="BT139" s="80"/>
      <c r="BU139" s="80"/>
      <c r="BV139" s="80"/>
      <c r="BW139" s="80"/>
      <c r="BX139" s="80"/>
      <c r="BY139" s="80"/>
      <c r="BZ139" s="80"/>
      <c r="CA139" s="80"/>
      <c r="CB139" s="80"/>
      <c r="CC139" s="80"/>
      <c r="CD139" s="80"/>
      <c r="CE139" s="80"/>
      <c r="CF139" s="80"/>
      <c r="CG139" s="80"/>
      <c r="CH139" s="80"/>
      <c r="CI139" s="80"/>
      <c r="CJ139" s="80"/>
      <c r="CK139" s="80"/>
      <c r="CL139" s="80"/>
      <c r="CM139" s="80"/>
      <c r="CN139" s="80"/>
      <c r="CO139" s="80"/>
      <c r="CP139" s="80"/>
      <c r="CQ139" s="80"/>
      <c r="CR139" s="80"/>
      <c r="CS139" s="80"/>
      <c r="CT139" s="80"/>
      <c r="CU139" s="80"/>
      <c r="CV139" s="80"/>
      <c r="CW139" s="80"/>
      <c r="CX139" s="80"/>
      <c r="CY139" s="80"/>
      <c r="CZ139" s="80"/>
      <c r="DA139" s="80"/>
      <c r="DB139" s="80"/>
    </row>
    <row r="140" spans="1:106" ht="18" customHeight="1">
      <c r="A140" s="79"/>
      <c r="B140" s="80"/>
      <c r="C140" s="80"/>
      <c r="D140" s="81"/>
      <c r="E140" s="91">
        <v>16</v>
      </c>
      <c r="F140" s="179">
        <f t="shared" ca="1" si="2800"/>
        <v>0</v>
      </c>
      <c r="G140" s="179"/>
      <c r="H140" s="179"/>
      <c r="I140" s="179"/>
      <c r="J140" s="80"/>
      <c r="K140" s="81">
        <f t="shared" ca="1" si="2802"/>
        <v>0</v>
      </c>
      <c r="L140" s="80"/>
      <c r="M140" s="81">
        <f t="shared" ca="1" si="2803"/>
        <v>0</v>
      </c>
      <c r="N140" s="80"/>
      <c r="O140" s="81">
        <f t="shared" ca="1" si="2804"/>
        <v>0</v>
      </c>
      <c r="P140" s="80"/>
      <c r="Q140" s="81">
        <f t="shared" ca="1" si="2805"/>
        <v>0</v>
      </c>
      <c r="R140" s="80"/>
      <c r="S140" s="117">
        <f t="shared" ca="1" si="2806"/>
        <v>0</v>
      </c>
      <c r="T140" s="96"/>
      <c r="U140" s="226" t="str">
        <f t="shared" ca="1" si="2801"/>
        <v>0.00</v>
      </c>
      <c r="V140" s="80"/>
      <c r="W140" s="80"/>
      <c r="X140" s="80"/>
      <c r="Y140" s="80"/>
      <c r="Z140" s="80"/>
      <c r="AA140" s="80"/>
      <c r="AB140" s="80"/>
      <c r="AC140" s="80"/>
      <c r="AD140" s="80"/>
      <c r="AE140" s="80"/>
      <c r="AF140" s="80"/>
      <c r="AG140" s="80"/>
      <c r="AH140" s="80"/>
      <c r="AI140" s="80"/>
      <c r="AJ140" s="80"/>
      <c r="AK140" s="80"/>
      <c r="AL140" s="80"/>
      <c r="AM140" s="80"/>
      <c r="AN140" s="80"/>
      <c r="AO140" s="80"/>
      <c r="AP140" s="80"/>
      <c r="AQ140" s="80"/>
      <c r="AR140" s="80"/>
      <c r="AS140" s="80"/>
      <c r="AT140" s="80"/>
      <c r="AU140" s="80"/>
      <c r="AV140" s="80"/>
      <c r="AW140" s="80"/>
      <c r="AX140" s="80"/>
      <c r="AY140" s="80"/>
      <c r="AZ140" s="80"/>
      <c r="BA140" s="80"/>
      <c r="BB140" s="80"/>
      <c r="BC140" s="80"/>
      <c r="BD140" s="80"/>
      <c r="BE140" s="80"/>
      <c r="BF140" s="80"/>
      <c r="BG140" s="80"/>
      <c r="BH140" s="80"/>
      <c r="BI140" s="80"/>
      <c r="BJ140" s="80"/>
      <c r="BK140" s="80"/>
      <c r="BL140" s="80"/>
      <c r="BM140" s="80"/>
      <c r="BN140" s="80"/>
      <c r="BO140" s="80"/>
      <c r="BP140" s="80"/>
      <c r="BQ140" s="80"/>
      <c r="BR140" s="80"/>
      <c r="BS140" s="80"/>
      <c r="BT140" s="80"/>
      <c r="BU140" s="80"/>
      <c r="BV140" s="80"/>
      <c r="BW140" s="80"/>
      <c r="BX140" s="80"/>
      <c r="BY140" s="80"/>
      <c r="BZ140" s="80"/>
      <c r="CA140" s="80"/>
      <c r="CB140" s="80"/>
      <c r="CC140" s="80"/>
      <c r="CD140" s="80"/>
      <c r="CE140" s="80"/>
      <c r="CF140" s="80"/>
      <c r="CG140" s="80"/>
      <c r="CH140" s="80"/>
      <c r="CI140" s="80"/>
      <c r="CJ140" s="80"/>
      <c r="CK140" s="80"/>
      <c r="CL140" s="80"/>
      <c r="CM140" s="80"/>
      <c r="CN140" s="80"/>
      <c r="CO140" s="80"/>
      <c r="CP140" s="80"/>
      <c r="CQ140" s="80"/>
      <c r="CR140" s="80"/>
      <c r="CS140" s="80"/>
      <c r="CT140" s="80"/>
      <c r="CU140" s="80"/>
      <c r="CV140" s="80"/>
      <c r="CW140" s="80"/>
      <c r="CX140" s="80"/>
      <c r="CY140" s="80"/>
      <c r="CZ140" s="80"/>
      <c r="DA140" s="80"/>
      <c r="DB140" s="80"/>
    </row>
    <row r="141" spans="1:106" ht="18" customHeight="1">
      <c r="A141" s="79"/>
      <c r="B141" s="80"/>
      <c r="C141" s="80"/>
      <c r="D141" s="81"/>
      <c r="E141" s="91">
        <v>17</v>
      </c>
      <c r="F141" s="179">
        <f t="shared" ca="1" si="2800"/>
        <v>0</v>
      </c>
      <c r="G141" s="179"/>
      <c r="H141" s="179"/>
      <c r="I141" s="179"/>
      <c r="J141" s="80"/>
      <c r="K141" s="81">
        <f t="shared" ca="1" si="2802"/>
        <v>0</v>
      </c>
      <c r="L141" s="80"/>
      <c r="M141" s="81">
        <f t="shared" ca="1" si="2803"/>
        <v>0</v>
      </c>
      <c r="N141" s="80"/>
      <c r="O141" s="81">
        <f t="shared" ca="1" si="2804"/>
        <v>0</v>
      </c>
      <c r="P141" s="80"/>
      <c r="Q141" s="81">
        <f t="shared" ca="1" si="2805"/>
        <v>0</v>
      </c>
      <c r="R141" s="80"/>
      <c r="S141" s="117">
        <f t="shared" ca="1" si="2806"/>
        <v>0</v>
      </c>
      <c r="T141" s="96"/>
      <c r="U141" s="226" t="str">
        <f t="shared" ca="1" si="2801"/>
        <v>0.00</v>
      </c>
      <c r="V141" s="80"/>
      <c r="W141" s="80"/>
      <c r="X141" s="80"/>
      <c r="Y141" s="80"/>
      <c r="Z141" s="80"/>
      <c r="AA141" s="80"/>
      <c r="AB141" s="80"/>
      <c r="AC141" s="80"/>
      <c r="AD141" s="80"/>
      <c r="AE141" s="80"/>
      <c r="AF141" s="80"/>
      <c r="AG141" s="80"/>
      <c r="AH141" s="80"/>
      <c r="AI141" s="80"/>
      <c r="AJ141" s="80"/>
      <c r="AK141" s="80"/>
      <c r="AL141" s="80"/>
      <c r="AM141" s="80"/>
      <c r="AN141" s="80"/>
      <c r="AO141" s="80"/>
      <c r="AP141" s="80"/>
      <c r="AQ141" s="80"/>
      <c r="AR141" s="80"/>
      <c r="AS141" s="80"/>
      <c r="AT141" s="80"/>
      <c r="AU141" s="80"/>
      <c r="AV141" s="80"/>
      <c r="AW141" s="80"/>
      <c r="AX141" s="80"/>
      <c r="AY141" s="80"/>
      <c r="AZ141" s="80"/>
      <c r="BA141" s="80"/>
      <c r="BB141" s="80"/>
      <c r="BC141" s="80"/>
      <c r="BD141" s="80"/>
      <c r="BE141" s="80"/>
      <c r="BF141" s="80"/>
      <c r="BG141" s="80"/>
      <c r="BH141" s="80"/>
      <c r="BI141" s="80"/>
      <c r="BJ141" s="80"/>
      <c r="BK141" s="80"/>
      <c r="BL141" s="80"/>
      <c r="BM141" s="80"/>
      <c r="BN141" s="80"/>
      <c r="BO141" s="80"/>
      <c r="BP141" s="80"/>
      <c r="BQ141" s="80"/>
      <c r="BR141" s="80"/>
      <c r="BS141" s="80"/>
      <c r="BT141" s="80"/>
      <c r="BU141" s="80"/>
      <c r="BV141" s="80"/>
      <c r="BW141" s="80"/>
      <c r="BX141" s="80"/>
      <c r="BY141" s="80"/>
      <c r="BZ141" s="80"/>
      <c r="CA141" s="80"/>
      <c r="CB141" s="80"/>
      <c r="CC141" s="80"/>
      <c r="CD141" s="80"/>
      <c r="CE141" s="80"/>
      <c r="CF141" s="80"/>
      <c r="CG141" s="80"/>
      <c r="CH141" s="80"/>
      <c r="CI141" s="80"/>
      <c r="CJ141" s="80"/>
      <c r="CK141" s="80"/>
      <c r="CL141" s="80"/>
      <c r="CM141" s="80"/>
      <c r="CN141" s="80"/>
      <c r="CO141" s="80"/>
      <c r="CP141" s="80"/>
      <c r="CQ141" s="80"/>
      <c r="CR141" s="80"/>
      <c r="CS141" s="80"/>
      <c r="CT141" s="80"/>
      <c r="CU141" s="80"/>
      <c r="CV141" s="80"/>
      <c r="CW141" s="80"/>
      <c r="CX141" s="80"/>
      <c r="CY141" s="80"/>
      <c r="CZ141" s="80"/>
      <c r="DA141" s="80"/>
      <c r="DB141" s="80"/>
    </row>
    <row r="142" spans="1:106" ht="18" customHeight="1">
      <c r="A142" s="79"/>
      <c r="B142" s="80"/>
      <c r="C142" s="80"/>
      <c r="D142" s="81"/>
      <c r="E142" s="91">
        <v>18</v>
      </c>
      <c r="F142" s="179">
        <f t="shared" ca="1" si="2800"/>
        <v>0</v>
      </c>
      <c r="G142" s="179"/>
      <c r="H142" s="179"/>
      <c r="I142" s="179"/>
      <c r="J142" s="80"/>
      <c r="K142" s="81">
        <f t="shared" ca="1" si="2802"/>
        <v>0</v>
      </c>
      <c r="L142" s="80"/>
      <c r="M142" s="81">
        <f t="shared" ca="1" si="2803"/>
        <v>0</v>
      </c>
      <c r="N142" s="80"/>
      <c r="O142" s="81">
        <f t="shared" ca="1" si="2804"/>
        <v>0</v>
      </c>
      <c r="P142" s="80"/>
      <c r="Q142" s="81">
        <f t="shared" ca="1" si="2805"/>
        <v>0</v>
      </c>
      <c r="R142" s="80"/>
      <c r="S142" s="117">
        <f t="shared" ca="1" si="2806"/>
        <v>0</v>
      </c>
      <c r="T142" s="96"/>
      <c r="U142" s="226" t="str">
        <f t="shared" ca="1" si="2801"/>
        <v>0.00</v>
      </c>
      <c r="V142" s="80"/>
      <c r="W142" s="80"/>
      <c r="X142" s="80"/>
      <c r="Y142" s="80"/>
      <c r="Z142" s="80"/>
      <c r="AA142" s="80"/>
      <c r="AB142" s="80"/>
      <c r="AC142" s="80"/>
      <c r="AD142" s="80"/>
      <c r="AE142" s="80"/>
      <c r="AF142" s="80"/>
      <c r="AG142" s="80"/>
      <c r="AH142" s="80"/>
      <c r="AI142" s="80"/>
      <c r="AJ142" s="80"/>
      <c r="AK142" s="80"/>
      <c r="AL142" s="80"/>
      <c r="AM142" s="80"/>
      <c r="AN142" s="80"/>
      <c r="AO142" s="80"/>
      <c r="AP142" s="80"/>
      <c r="AQ142" s="80"/>
      <c r="AR142" s="80"/>
      <c r="AS142" s="80"/>
      <c r="AT142" s="80"/>
      <c r="AU142" s="80"/>
      <c r="AV142" s="80"/>
      <c r="AW142" s="80"/>
      <c r="AX142" s="80"/>
      <c r="AY142" s="80"/>
      <c r="AZ142" s="80"/>
      <c r="BA142" s="80"/>
      <c r="BB142" s="80"/>
      <c r="BC142" s="80"/>
      <c r="BD142" s="80"/>
      <c r="BE142" s="80"/>
      <c r="BF142" s="80"/>
      <c r="BG142" s="80"/>
      <c r="BH142" s="80"/>
      <c r="BI142" s="80"/>
      <c r="BJ142" s="80"/>
      <c r="BK142" s="80"/>
      <c r="BL142" s="80"/>
      <c r="BM142" s="80"/>
      <c r="BN142" s="80"/>
      <c r="BO142" s="80"/>
      <c r="BP142" s="80"/>
      <c r="BQ142" s="80"/>
      <c r="BR142" s="80"/>
      <c r="BS142" s="80"/>
      <c r="BT142" s="80"/>
      <c r="BU142" s="80"/>
      <c r="BV142" s="80"/>
      <c r="BW142" s="80"/>
      <c r="BX142" s="80"/>
      <c r="BY142" s="80"/>
      <c r="BZ142" s="80"/>
      <c r="CA142" s="80"/>
      <c r="CB142" s="80"/>
      <c r="CC142" s="80"/>
      <c r="CD142" s="80"/>
      <c r="CE142" s="80"/>
      <c r="CF142" s="80"/>
      <c r="CG142" s="80"/>
      <c r="CH142" s="80"/>
      <c r="CI142" s="80"/>
      <c r="CJ142" s="80"/>
      <c r="CK142" s="80"/>
      <c r="CL142" s="80"/>
      <c r="CM142" s="80"/>
      <c r="CN142" s="80"/>
      <c r="CO142" s="80"/>
      <c r="CP142" s="80"/>
      <c r="CQ142" s="80"/>
      <c r="CR142" s="80"/>
      <c r="CS142" s="80"/>
      <c r="CT142" s="80"/>
      <c r="CU142" s="80"/>
      <c r="CV142" s="80"/>
      <c r="CW142" s="80"/>
      <c r="CX142" s="80"/>
      <c r="CY142" s="80"/>
      <c r="CZ142" s="80"/>
      <c r="DA142" s="80"/>
      <c r="DB142" s="80"/>
    </row>
    <row r="143" spans="1:106" ht="18" customHeight="1">
      <c r="A143" s="79"/>
      <c r="B143" s="80"/>
      <c r="C143" s="80"/>
      <c r="D143" s="81"/>
      <c r="E143" s="91">
        <v>19</v>
      </c>
      <c r="F143" s="179">
        <f t="shared" ca="1" si="2800"/>
        <v>0</v>
      </c>
      <c r="G143" s="179"/>
      <c r="H143" s="179"/>
      <c r="I143" s="179"/>
      <c r="J143" s="80"/>
      <c r="K143" s="81">
        <f t="shared" ca="1" si="2802"/>
        <v>0</v>
      </c>
      <c r="L143" s="80"/>
      <c r="M143" s="81">
        <f t="shared" ca="1" si="2803"/>
        <v>0</v>
      </c>
      <c r="N143" s="80"/>
      <c r="O143" s="81">
        <f t="shared" ca="1" si="2804"/>
        <v>0</v>
      </c>
      <c r="P143" s="80"/>
      <c r="Q143" s="81">
        <f t="shared" ca="1" si="2805"/>
        <v>0</v>
      </c>
      <c r="R143" s="80"/>
      <c r="S143" s="117">
        <f t="shared" ca="1" si="2806"/>
        <v>0</v>
      </c>
      <c r="T143" s="96"/>
      <c r="U143" s="226" t="str">
        <f t="shared" ca="1" si="2801"/>
        <v>0.00</v>
      </c>
      <c r="V143" s="80"/>
      <c r="W143" s="80"/>
      <c r="X143" s="80"/>
      <c r="Y143" s="80"/>
      <c r="Z143" s="80"/>
      <c r="AA143" s="80"/>
      <c r="AB143" s="80"/>
      <c r="AC143" s="80"/>
      <c r="AD143" s="80"/>
      <c r="AE143" s="80"/>
      <c r="AF143" s="80"/>
      <c r="AG143" s="80"/>
      <c r="AH143" s="80"/>
      <c r="AI143" s="80"/>
      <c r="AJ143" s="80"/>
      <c r="AK143" s="80"/>
      <c r="AL143" s="80"/>
      <c r="AM143" s="80"/>
      <c r="AN143" s="80"/>
      <c r="AO143" s="80"/>
      <c r="AP143" s="80"/>
      <c r="AQ143" s="80"/>
      <c r="AR143" s="80"/>
      <c r="AS143" s="80"/>
      <c r="AT143" s="80"/>
      <c r="AU143" s="80"/>
      <c r="AV143" s="80"/>
      <c r="AW143" s="80"/>
      <c r="AX143" s="80"/>
      <c r="AY143" s="80"/>
      <c r="AZ143" s="80"/>
      <c r="BA143" s="80"/>
      <c r="BB143" s="80"/>
      <c r="BC143" s="80"/>
      <c r="BD143" s="80"/>
      <c r="BE143" s="80"/>
      <c r="BF143" s="80"/>
      <c r="BG143" s="80"/>
      <c r="BH143" s="80"/>
      <c r="BI143" s="80"/>
      <c r="BJ143" s="80"/>
      <c r="BK143" s="80"/>
      <c r="BL143" s="80"/>
      <c r="BM143" s="80"/>
      <c r="BN143" s="80"/>
      <c r="BO143" s="80"/>
      <c r="BP143" s="80"/>
      <c r="BQ143" s="80"/>
      <c r="BR143" s="80"/>
      <c r="BS143" s="80"/>
      <c r="BT143" s="80"/>
      <c r="BU143" s="80"/>
      <c r="BV143" s="80"/>
      <c r="BW143" s="80"/>
      <c r="BX143" s="80"/>
      <c r="BY143" s="80"/>
      <c r="BZ143" s="80"/>
      <c r="CA143" s="80"/>
      <c r="CB143" s="80"/>
      <c r="CC143" s="80"/>
      <c r="CD143" s="80"/>
      <c r="CE143" s="80"/>
      <c r="CF143" s="80"/>
      <c r="CG143" s="80"/>
      <c r="CH143" s="80"/>
      <c r="CI143" s="80"/>
      <c r="CJ143" s="80"/>
      <c r="CK143" s="80"/>
      <c r="CL143" s="80"/>
      <c r="CM143" s="80"/>
      <c r="CN143" s="80"/>
      <c r="CO143" s="80"/>
      <c r="CP143" s="80"/>
      <c r="CQ143" s="80"/>
      <c r="CR143" s="80"/>
      <c r="CS143" s="80"/>
      <c r="CT143" s="80"/>
      <c r="CU143" s="80"/>
      <c r="CV143" s="80"/>
      <c r="CW143" s="80"/>
      <c r="CX143" s="80"/>
      <c r="CY143" s="80"/>
      <c r="CZ143" s="80"/>
      <c r="DA143" s="80"/>
      <c r="DB143" s="80"/>
    </row>
    <row r="144" spans="1:106" ht="18" customHeight="1">
      <c r="A144" s="79"/>
      <c r="B144" s="80"/>
      <c r="C144" s="80"/>
      <c r="D144" s="81"/>
      <c r="E144" s="91">
        <v>20</v>
      </c>
      <c r="F144" s="179">
        <f t="shared" ca="1" si="2800"/>
        <v>0</v>
      </c>
      <c r="G144" s="179"/>
      <c r="H144" s="179"/>
      <c r="I144" s="179"/>
      <c r="J144" s="80"/>
      <c r="K144" s="81">
        <f t="shared" ca="1" si="2802"/>
        <v>0</v>
      </c>
      <c r="L144" s="80"/>
      <c r="M144" s="81">
        <f t="shared" ca="1" si="2803"/>
        <v>0</v>
      </c>
      <c r="N144" s="80"/>
      <c r="O144" s="81">
        <f t="shared" ca="1" si="2804"/>
        <v>0</v>
      </c>
      <c r="P144" s="80"/>
      <c r="Q144" s="81">
        <f t="shared" ca="1" si="2805"/>
        <v>0</v>
      </c>
      <c r="R144" s="80"/>
      <c r="S144" s="117">
        <f t="shared" ca="1" si="2806"/>
        <v>0</v>
      </c>
      <c r="T144" s="96"/>
      <c r="U144" s="226" t="str">
        <f t="shared" ca="1" si="2801"/>
        <v>0.00</v>
      </c>
      <c r="V144" s="80"/>
      <c r="W144" s="80"/>
      <c r="X144" s="80"/>
      <c r="Y144" s="80"/>
      <c r="Z144" s="80"/>
      <c r="AA144" s="80"/>
      <c r="AB144" s="80"/>
      <c r="AC144" s="80"/>
      <c r="AD144" s="80"/>
      <c r="AE144" s="80"/>
      <c r="AF144" s="80"/>
      <c r="AG144" s="80"/>
      <c r="AH144" s="80"/>
      <c r="AI144" s="80"/>
      <c r="AJ144" s="80"/>
      <c r="AK144" s="80"/>
      <c r="AL144" s="80"/>
      <c r="AM144" s="80"/>
      <c r="AN144" s="80"/>
      <c r="AO144" s="80"/>
      <c r="AP144" s="80"/>
      <c r="AQ144" s="80"/>
      <c r="AR144" s="80"/>
      <c r="AS144" s="80"/>
      <c r="AT144" s="80"/>
      <c r="AU144" s="80"/>
      <c r="AV144" s="80"/>
      <c r="AW144" s="80"/>
      <c r="AX144" s="80"/>
      <c r="AY144" s="80"/>
      <c r="AZ144" s="80"/>
      <c r="BA144" s="80"/>
      <c r="BB144" s="80"/>
      <c r="BC144" s="80"/>
      <c r="BD144" s="80"/>
      <c r="BE144" s="80"/>
      <c r="BF144" s="80"/>
      <c r="BG144" s="80"/>
      <c r="BH144" s="80"/>
      <c r="BI144" s="80"/>
      <c r="BJ144" s="80"/>
      <c r="BK144" s="80"/>
      <c r="BL144" s="80"/>
      <c r="BM144" s="80"/>
      <c r="BN144" s="80"/>
      <c r="BO144" s="80"/>
      <c r="BP144" s="80"/>
      <c r="BQ144" s="80"/>
      <c r="BR144" s="80"/>
      <c r="BS144" s="80"/>
      <c r="BT144" s="80"/>
      <c r="BU144" s="80"/>
      <c r="BV144" s="80"/>
      <c r="BW144" s="80"/>
      <c r="BX144" s="80"/>
      <c r="BY144" s="80"/>
      <c r="BZ144" s="80"/>
      <c r="CA144" s="80"/>
      <c r="CB144" s="80"/>
      <c r="CC144" s="80"/>
      <c r="CD144" s="80"/>
      <c r="CE144" s="80"/>
      <c r="CF144" s="80"/>
      <c r="CG144" s="80"/>
      <c r="CH144" s="80"/>
      <c r="CI144" s="80"/>
      <c r="CJ144" s="80"/>
      <c r="CK144" s="80"/>
      <c r="CL144" s="80"/>
      <c r="CM144" s="80"/>
      <c r="CN144" s="80"/>
      <c r="CO144" s="80"/>
      <c r="CP144" s="80"/>
      <c r="CQ144" s="80"/>
      <c r="CR144" s="80"/>
      <c r="CS144" s="80"/>
      <c r="CT144" s="80"/>
      <c r="CU144" s="80"/>
      <c r="CV144" s="80"/>
      <c r="CW144" s="80"/>
      <c r="CX144" s="80"/>
      <c r="CY144" s="80"/>
      <c r="CZ144" s="80"/>
      <c r="DA144" s="80"/>
      <c r="DB144" s="80"/>
    </row>
    <row r="145" spans="1:106" ht="18" customHeight="1">
      <c r="A145" s="79"/>
      <c r="B145" s="80"/>
      <c r="C145" s="80"/>
      <c r="D145" s="81"/>
      <c r="E145" s="91">
        <v>21</v>
      </c>
      <c r="F145" s="179">
        <f t="shared" ca="1" si="2800"/>
        <v>0</v>
      </c>
      <c r="G145" s="179"/>
      <c r="H145" s="179"/>
      <c r="I145" s="179"/>
      <c r="J145" s="80"/>
      <c r="K145" s="81">
        <f t="shared" ca="1" si="2802"/>
        <v>0</v>
      </c>
      <c r="L145" s="80"/>
      <c r="M145" s="81">
        <f t="shared" ca="1" si="2803"/>
        <v>0</v>
      </c>
      <c r="N145" s="80"/>
      <c r="O145" s="81">
        <f t="shared" ca="1" si="2804"/>
        <v>0</v>
      </c>
      <c r="P145" s="80"/>
      <c r="Q145" s="81">
        <f t="shared" ca="1" si="2805"/>
        <v>0</v>
      </c>
      <c r="R145" s="80"/>
      <c r="S145" s="117">
        <f t="shared" ca="1" si="2806"/>
        <v>0</v>
      </c>
      <c r="T145" s="96"/>
      <c r="U145" s="226" t="str">
        <f t="shared" ca="1" si="2801"/>
        <v>0.00</v>
      </c>
      <c r="V145" s="80"/>
      <c r="W145" s="80"/>
      <c r="X145" s="80"/>
      <c r="Y145" s="80"/>
      <c r="Z145" s="80"/>
      <c r="AA145" s="80"/>
      <c r="AB145" s="80"/>
      <c r="AC145" s="80"/>
      <c r="AD145" s="80"/>
      <c r="AE145" s="80"/>
      <c r="AF145" s="80"/>
      <c r="AG145" s="80"/>
      <c r="AH145" s="80"/>
      <c r="AI145" s="80"/>
      <c r="AJ145" s="80"/>
      <c r="AK145" s="80"/>
      <c r="AL145" s="80"/>
      <c r="AM145" s="80"/>
      <c r="AN145" s="80"/>
      <c r="AO145" s="80"/>
      <c r="AP145" s="80"/>
      <c r="AQ145" s="80"/>
      <c r="AR145" s="80"/>
      <c r="AS145" s="80"/>
      <c r="AT145" s="80"/>
      <c r="AU145" s="80"/>
      <c r="AV145" s="80"/>
      <c r="AW145" s="80"/>
      <c r="AX145" s="80"/>
      <c r="AY145" s="80"/>
      <c r="AZ145" s="80"/>
      <c r="BA145" s="80"/>
      <c r="BB145" s="80"/>
      <c r="BC145" s="80"/>
      <c r="BD145" s="80"/>
      <c r="BE145" s="80"/>
      <c r="BF145" s="80"/>
      <c r="BG145" s="80"/>
      <c r="BH145" s="80"/>
      <c r="BI145" s="80"/>
      <c r="BJ145" s="80"/>
      <c r="BK145" s="80"/>
      <c r="BL145" s="80"/>
      <c r="BM145" s="80"/>
      <c r="BN145" s="80"/>
      <c r="BO145" s="80"/>
      <c r="BP145" s="80"/>
      <c r="BQ145" s="80"/>
      <c r="BR145" s="80"/>
      <c r="BS145" s="80"/>
      <c r="BT145" s="80"/>
      <c r="BU145" s="80"/>
      <c r="BV145" s="80"/>
      <c r="BW145" s="80"/>
      <c r="BX145" s="80"/>
      <c r="BY145" s="80"/>
      <c r="BZ145" s="80"/>
      <c r="CA145" s="80"/>
      <c r="CB145" s="80"/>
      <c r="CC145" s="80"/>
      <c r="CD145" s="80"/>
      <c r="CE145" s="80"/>
      <c r="CF145" s="80"/>
      <c r="CG145" s="80"/>
      <c r="CH145" s="80"/>
      <c r="CI145" s="80"/>
      <c r="CJ145" s="80"/>
      <c r="CK145" s="80"/>
      <c r="CL145" s="80"/>
      <c r="CM145" s="80"/>
      <c r="CN145" s="80"/>
      <c r="CO145" s="80"/>
      <c r="CP145" s="80"/>
      <c r="CQ145" s="80"/>
      <c r="CR145" s="80"/>
      <c r="CS145" s="80"/>
      <c r="CT145" s="80"/>
      <c r="CU145" s="80"/>
      <c r="CV145" s="80"/>
      <c r="CW145" s="80"/>
      <c r="CX145" s="80"/>
      <c r="CY145" s="80"/>
      <c r="CZ145" s="80"/>
      <c r="DA145" s="80"/>
      <c r="DB145" s="80"/>
    </row>
    <row r="146" spans="1:106" ht="18" customHeight="1">
      <c r="A146" s="79"/>
      <c r="B146" s="80"/>
      <c r="C146" s="80"/>
      <c r="D146" s="81"/>
      <c r="E146" s="91">
        <v>22</v>
      </c>
      <c r="F146" s="179">
        <f t="shared" ca="1" si="2800"/>
        <v>0</v>
      </c>
      <c r="G146" s="179"/>
      <c r="H146" s="179"/>
      <c r="I146" s="179"/>
      <c r="J146" s="80"/>
      <c r="K146" s="81">
        <f t="shared" ca="1" si="2802"/>
        <v>0</v>
      </c>
      <c r="L146" s="80"/>
      <c r="M146" s="81">
        <f t="shared" ca="1" si="2803"/>
        <v>0</v>
      </c>
      <c r="N146" s="80"/>
      <c r="O146" s="81">
        <f t="shared" ca="1" si="2804"/>
        <v>0</v>
      </c>
      <c r="P146" s="80"/>
      <c r="Q146" s="81">
        <f t="shared" ca="1" si="2805"/>
        <v>0</v>
      </c>
      <c r="R146" s="80"/>
      <c r="S146" s="117">
        <f t="shared" ca="1" si="2806"/>
        <v>0</v>
      </c>
      <c r="T146" s="96"/>
      <c r="U146" s="226" t="str">
        <f t="shared" ca="1" si="2801"/>
        <v>0.00</v>
      </c>
      <c r="V146" s="80"/>
      <c r="W146" s="80"/>
      <c r="X146" s="80"/>
      <c r="Y146" s="80"/>
      <c r="Z146" s="80"/>
      <c r="AA146" s="80"/>
      <c r="AB146" s="80"/>
      <c r="AC146" s="80"/>
      <c r="AD146" s="80"/>
      <c r="AE146" s="80"/>
      <c r="AF146" s="80"/>
      <c r="AG146" s="80"/>
      <c r="AH146" s="80"/>
      <c r="AI146" s="80"/>
      <c r="AJ146" s="80"/>
      <c r="AK146" s="80"/>
      <c r="AL146" s="80"/>
      <c r="AM146" s="80"/>
      <c r="AN146" s="80"/>
      <c r="AO146" s="80"/>
      <c r="AP146" s="80"/>
      <c r="AQ146" s="80"/>
      <c r="AR146" s="80"/>
      <c r="AS146" s="80"/>
      <c r="AT146" s="80"/>
      <c r="AU146" s="80"/>
      <c r="AV146" s="80"/>
      <c r="AW146" s="80"/>
      <c r="AX146" s="80"/>
      <c r="AY146" s="80"/>
      <c r="AZ146" s="80"/>
      <c r="BA146" s="80"/>
      <c r="BB146" s="80"/>
      <c r="BC146" s="80"/>
      <c r="BD146" s="80"/>
      <c r="BE146" s="80"/>
      <c r="BF146" s="80"/>
      <c r="BG146" s="80"/>
      <c r="BH146" s="80"/>
      <c r="BI146" s="80"/>
      <c r="BJ146" s="80"/>
      <c r="BK146" s="80"/>
      <c r="BL146" s="80"/>
      <c r="BM146" s="80"/>
      <c r="BN146" s="80"/>
      <c r="BO146" s="80"/>
      <c r="BP146" s="80"/>
      <c r="BQ146" s="80"/>
      <c r="BR146" s="80"/>
      <c r="BS146" s="80"/>
      <c r="BT146" s="80"/>
      <c r="BU146" s="80"/>
      <c r="BV146" s="80"/>
      <c r="BW146" s="80"/>
      <c r="BX146" s="80"/>
      <c r="BY146" s="80"/>
      <c r="BZ146" s="80"/>
      <c r="CA146" s="80"/>
      <c r="CB146" s="80"/>
      <c r="CC146" s="80"/>
      <c r="CD146" s="80"/>
      <c r="CE146" s="80"/>
      <c r="CF146" s="80"/>
      <c r="CG146" s="80"/>
      <c r="CH146" s="80"/>
      <c r="CI146" s="80"/>
      <c r="CJ146" s="80"/>
      <c r="CK146" s="80"/>
      <c r="CL146" s="80"/>
      <c r="CM146" s="80"/>
      <c r="CN146" s="80"/>
      <c r="CO146" s="80"/>
      <c r="CP146" s="80"/>
      <c r="CQ146" s="80"/>
      <c r="CR146" s="80"/>
      <c r="CS146" s="80"/>
      <c r="CT146" s="80"/>
      <c r="CU146" s="80"/>
      <c r="CV146" s="80"/>
      <c r="CW146" s="80"/>
      <c r="CX146" s="80"/>
      <c r="CY146" s="80"/>
      <c r="CZ146" s="80"/>
      <c r="DA146" s="80"/>
      <c r="DB146" s="80"/>
    </row>
    <row r="147" spans="1:106" ht="18" customHeight="1">
      <c r="A147" s="79"/>
      <c r="B147" s="80"/>
      <c r="C147" s="80"/>
      <c r="D147" s="81"/>
      <c r="E147" s="91">
        <v>23</v>
      </c>
      <c r="F147" s="179">
        <f t="shared" ca="1" si="2800"/>
        <v>0</v>
      </c>
      <c r="G147" s="179"/>
      <c r="H147" s="179"/>
      <c r="I147" s="179"/>
      <c r="J147" s="80"/>
      <c r="K147" s="81">
        <f t="shared" ca="1" si="2802"/>
        <v>0</v>
      </c>
      <c r="L147" s="80"/>
      <c r="M147" s="81">
        <f t="shared" ca="1" si="2803"/>
        <v>0</v>
      </c>
      <c r="N147" s="80"/>
      <c r="O147" s="81">
        <f t="shared" ca="1" si="2804"/>
        <v>0</v>
      </c>
      <c r="P147" s="80"/>
      <c r="Q147" s="81">
        <f t="shared" ca="1" si="2805"/>
        <v>0</v>
      </c>
      <c r="R147" s="80"/>
      <c r="S147" s="117">
        <f t="shared" ca="1" si="2806"/>
        <v>0</v>
      </c>
      <c r="T147" s="96"/>
      <c r="U147" s="226" t="str">
        <f t="shared" ca="1" si="2801"/>
        <v>0.00</v>
      </c>
      <c r="V147" s="80"/>
      <c r="W147" s="80"/>
      <c r="X147" s="80"/>
      <c r="Y147" s="80"/>
      <c r="Z147" s="80"/>
      <c r="AA147" s="80"/>
      <c r="AB147" s="80"/>
      <c r="AC147" s="80"/>
      <c r="AD147" s="80"/>
      <c r="AE147" s="80"/>
      <c r="AF147" s="80"/>
      <c r="AG147" s="80"/>
      <c r="AH147" s="80"/>
      <c r="AI147" s="80"/>
      <c r="AJ147" s="80"/>
      <c r="AK147" s="80"/>
      <c r="AL147" s="80"/>
      <c r="AM147" s="80"/>
      <c r="AN147" s="80"/>
      <c r="AO147" s="80"/>
      <c r="AP147" s="80"/>
      <c r="AQ147" s="80"/>
      <c r="AR147" s="80"/>
      <c r="AS147" s="80"/>
      <c r="AT147" s="80"/>
      <c r="AU147" s="80"/>
      <c r="AV147" s="80"/>
      <c r="AW147" s="80"/>
      <c r="AX147" s="80"/>
      <c r="AY147" s="80"/>
      <c r="AZ147" s="80"/>
      <c r="BA147" s="80"/>
      <c r="BB147" s="80"/>
      <c r="BC147" s="80"/>
      <c r="BD147" s="80"/>
      <c r="BE147" s="80"/>
      <c r="BF147" s="80"/>
      <c r="BG147" s="80"/>
      <c r="BH147" s="80"/>
      <c r="BI147" s="80"/>
      <c r="BJ147" s="80"/>
      <c r="BK147" s="80"/>
      <c r="BL147" s="80"/>
      <c r="BM147" s="80"/>
      <c r="BN147" s="80"/>
      <c r="BO147" s="80"/>
      <c r="BP147" s="80"/>
      <c r="BQ147" s="80"/>
      <c r="BR147" s="80"/>
      <c r="BS147" s="80"/>
      <c r="BT147" s="80"/>
      <c r="BU147" s="80"/>
      <c r="BV147" s="80"/>
      <c r="BW147" s="80"/>
      <c r="BX147" s="80"/>
      <c r="BY147" s="80"/>
      <c r="BZ147" s="80"/>
      <c r="CA147" s="80"/>
      <c r="CB147" s="80"/>
      <c r="CC147" s="80"/>
      <c r="CD147" s="80"/>
      <c r="CE147" s="80"/>
      <c r="CF147" s="80"/>
      <c r="CG147" s="80"/>
      <c r="CH147" s="80"/>
      <c r="CI147" s="80"/>
      <c r="CJ147" s="80"/>
      <c r="CK147" s="80"/>
      <c r="CL147" s="80"/>
      <c r="CM147" s="80"/>
      <c r="CN147" s="80"/>
      <c r="CO147" s="80"/>
      <c r="CP147" s="80"/>
      <c r="CQ147" s="80"/>
      <c r="CR147" s="80"/>
      <c r="CS147" s="80"/>
      <c r="CT147" s="80"/>
      <c r="CU147" s="80"/>
      <c r="CV147" s="80"/>
      <c r="CW147" s="80"/>
      <c r="CX147" s="80"/>
      <c r="CY147" s="80"/>
      <c r="CZ147" s="80"/>
      <c r="DA147" s="80"/>
      <c r="DB147" s="80"/>
    </row>
    <row r="148" spans="1:106" ht="18" customHeight="1">
      <c r="A148" s="79"/>
      <c r="B148" s="80"/>
      <c r="C148" s="80"/>
      <c r="D148" s="81"/>
      <c r="E148" s="91">
        <v>24</v>
      </c>
      <c r="F148" s="179">
        <f t="shared" ca="1" si="2800"/>
        <v>0</v>
      </c>
      <c r="G148" s="179"/>
      <c r="H148" s="179"/>
      <c r="I148" s="179"/>
      <c r="J148" s="80"/>
      <c r="K148" s="81">
        <f t="shared" ca="1" si="2802"/>
        <v>0</v>
      </c>
      <c r="L148" s="80"/>
      <c r="M148" s="81">
        <f t="shared" ca="1" si="2803"/>
        <v>0</v>
      </c>
      <c r="N148" s="80"/>
      <c r="O148" s="81">
        <f t="shared" ca="1" si="2804"/>
        <v>0</v>
      </c>
      <c r="P148" s="80"/>
      <c r="Q148" s="81">
        <f t="shared" ca="1" si="2805"/>
        <v>0</v>
      </c>
      <c r="R148" s="80"/>
      <c r="S148" s="117">
        <f t="shared" ca="1" si="2806"/>
        <v>0</v>
      </c>
      <c r="T148" s="96"/>
      <c r="U148" s="226" t="str">
        <f t="shared" ca="1" si="2801"/>
        <v>0.00</v>
      </c>
      <c r="V148" s="80"/>
      <c r="W148" s="80"/>
      <c r="X148" s="80"/>
      <c r="Y148" s="80"/>
      <c r="Z148" s="80"/>
      <c r="AA148" s="80"/>
      <c r="AB148" s="80"/>
      <c r="AC148" s="80"/>
      <c r="AD148" s="80"/>
      <c r="AE148" s="80"/>
      <c r="AF148" s="80"/>
      <c r="AG148" s="80"/>
      <c r="AH148" s="80"/>
      <c r="AI148" s="80"/>
      <c r="AJ148" s="80"/>
      <c r="AK148" s="80"/>
      <c r="AL148" s="80"/>
      <c r="AM148" s="80"/>
      <c r="AN148" s="80"/>
      <c r="AO148" s="80"/>
      <c r="AP148" s="80"/>
      <c r="AQ148" s="80"/>
      <c r="AR148" s="80"/>
      <c r="AS148" s="80"/>
      <c r="AT148" s="80"/>
      <c r="AU148" s="80"/>
      <c r="AV148" s="80"/>
      <c r="AW148" s="80"/>
      <c r="AX148" s="80"/>
      <c r="AY148" s="80"/>
      <c r="AZ148" s="80"/>
      <c r="BA148" s="80"/>
      <c r="BB148" s="80"/>
      <c r="BC148" s="80"/>
      <c r="BD148" s="80"/>
      <c r="BE148" s="80"/>
      <c r="BF148" s="80"/>
      <c r="BG148" s="80"/>
      <c r="BH148" s="80"/>
      <c r="BI148" s="80"/>
      <c r="BJ148" s="80"/>
      <c r="BK148" s="80"/>
      <c r="BL148" s="80"/>
      <c r="BM148" s="80"/>
      <c r="BN148" s="80"/>
      <c r="BO148" s="80"/>
      <c r="BP148" s="80"/>
      <c r="BQ148" s="80"/>
      <c r="BR148" s="80"/>
      <c r="BS148" s="80"/>
      <c r="BT148" s="80"/>
      <c r="BU148" s="80"/>
      <c r="BV148" s="80"/>
      <c r="BW148" s="80"/>
      <c r="BX148" s="80"/>
      <c r="BY148" s="80"/>
      <c r="BZ148" s="80"/>
      <c r="CA148" s="80"/>
      <c r="CB148" s="80"/>
      <c r="CC148" s="80"/>
      <c r="CD148" s="80"/>
      <c r="CE148" s="80"/>
      <c r="CF148" s="80"/>
      <c r="CG148" s="80"/>
      <c r="CH148" s="80"/>
      <c r="CI148" s="80"/>
      <c r="CJ148" s="80"/>
      <c r="CK148" s="80"/>
      <c r="CL148" s="80"/>
      <c r="CM148" s="80"/>
      <c r="CN148" s="80"/>
      <c r="CO148" s="80"/>
      <c r="CP148" s="80"/>
      <c r="CQ148" s="80"/>
      <c r="CR148" s="80"/>
      <c r="CS148" s="80"/>
      <c r="CT148" s="80"/>
      <c r="CU148" s="80"/>
      <c r="CV148" s="80"/>
      <c r="CW148" s="80"/>
      <c r="CX148" s="80"/>
      <c r="CY148" s="80"/>
      <c r="CZ148" s="80"/>
      <c r="DA148" s="80"/>
      <c r="DB148" s="80"/>
    </row>
    <row r="149" spans="1:106" ht="18" customHeight="1">
      <c r="A149" s="79"/>
      <c r="B149" s="80"/>
      <c r="C149" s="80"/>
      <c r="D149" s="81"/>
      <c r="E149" s="91">
        <v>25</v>
      </c>
      <c r="F149" s="179">
        <f t="shared" ca="1" si="2800"/>
        <v>0</v>
      </c>
      <c r="G149" s="179"/>
      <c r="H149" s="179"/>
      <c r="I149" s="179"/>
      <c r="J149" s="80"/>
      <c r="K149" s="81">
        <f t="shared" ca="1" si="2802"/>
        <v>0</v>
      </c>
      <c r="L149" s="80"/>
      <c r="M149" s="81">
        <f t="shared" ca="1" si="2803"/>
        <v>0</v>
      </c>
      <c r="N149" s="80"/>
      <c r="O149" s="81">
        <f t="shared" ca="1" si="2804"/>
        <v>0</v>
      </c>
      <c r="P149" s="80"/>
      <c r="Q149" s="81">
        <f t="shared" ca="1" si="2805"/>
        <v>0</v>
      </c>
      <c r="R149" s="80"/>
      <c r="S149" s="117">
        <f t="shared" ca="1" si="2806"/>
        <v>0</v>
      </c>
      <c r="T149" s="96"/>
      <c r="U149" s="226" t="str">
        <f t="shared" ca="1" si="2801"/>
        <v>0.00</v>
      </c>
      <c r="V149" s="80"/>
      <c r="W149" s="80"/>
      <c r="X149" s="80"/>
      <c r="Y149" s="80"/>
      <c r="Z149" s="80"/>
      <c r="AA149" s="80"/>
      <c r="AB149" s="80"/>
      <c r="AC149" s="80"/>
      <c r="AD149" s="80"/>
      <c r="AE149" s="80"/>
      <c r="AF149" s="80"/>
      <c r="AG149" s="80"/>
      <c r="AH149" s="80"/>
      <c r="AI149" s="80"/>
      <c r="AJ149" s="80"/>
      <c r="AK149" s="80"/>
      <c r="AL149" s="80"/>
      <c r="AM149" s="80"/>
      <c r="AN149" s="80"/>
      <c r="AO149" s="80"/>
      <c r="AP149" s="80"/>
      <c r="AQ149" s="80"/>
      <c r="AR149" s="80"/>
      <c r="AS149" s="80"/>
      <c r="AT149" s="80"/>
      <c r="AU149" s="80"/>
      <c r="AV149" s="80"/>
      <c r="AW149" s="80"/>
      <c r="AX149" s="80"/>
      <c r="AY149" s="80"/>
      <c r="AZ149" s="80"/>
      <c r="BA149" s="80"/>
      <c r="BB149" s="80"/>
      <c r="BC149" s="80"/>
      <c r="BD149" s="80"/>
      <c r="BE149" s="80"/>
      <c r="BF149" s="80"/>
      <c r="BG149" s="80"/>
      <c r="BH149" s="80"/>
      <c r="BI149" s="80"/>
      <c r="BJ149" s="80"/>
      <c r="BK149" s="80"/>
      <c r="BL149" s="80"/>
      <c r="BM149" s="80"/>
      <c r="BN149" s="80"/>
      <c r="BO149" s="80"/>
      <c r="BP149" s="80"/>
      <c r="BQ149" s="80"/>
      <c r="BR149" s="80"/>
      <c r="BS149" s="80"/>
      <c r="BT149" s="80"/>
      <c r="BU149" s="80"/>
      <c r="BV149" s="80"/>
      <c r="BW149" s="80"/>
      <c r="BX149" s="80"/>
      <c r="BY149" s="80"/>
      <c r="BZ149" s="80"/>
      <c r="CA149" s="80"/>
      <c r="CB149" s="80"/>
      <c r="CC149" s="80"/>
      <c r="CD149" s="80"/>
      <c r="CE149" s="80"/>
      <c r="CF149" s="80"/>
      <c r="CG149" s="80"/>
      <c r="CH149" s="80"/>
      <c r="CI149" s="80"/>
      <c r="CJ149" s="80"/>
      <c r="CK149" s="80"/>
      <c r="CL149" s="80"/>
      <c r="CM149" s="80"/>
      <c r="CN149" s="80"/>
      <c r="CO149" s="80"/>
      <c r="CP149" s="80"/>
      <c r="CQ149" s="80"/>
      <c r="CR149" s="80"/>
      <c r="CS149" s="80"/>
      <c r="CT149" s="80"/>
      <c r="CU149" s="80"/>
      <c r="CV149" s="80"/>
      <c r="CW149" s="80"/>
      <c r="CX149" s="80"/>
      <c r="CY149" s="80"/>
      <c r="CZ149" s="80"/>
      <c r="DA149" s="80"/>
      <c r="DB149" s="80"/>
    </row>
    <row r="150" spans="1:106" ht="18" customHeight="1">
      <c r="A150" s="79"/>
      <c r="B150" s="80"/>
      <c r="C150" s="80"/>
      <c r="D150" s="81"/>
      <c r="E150" s="91">
        <v>26</v>
      </c>
      <c r="F150" s="179">
        <f t="shared" ca="1" si="2800"/>
        <v>0</v>
      </c>
      <c r="G150" s="179"/>
      <c r="H150" s="179"/>
      <c r="I150" s="179"/>
      <c r="J150" s="80"/>
      <c r="K150" s="81">
        <f t="shared" ca="1" si="2802"/>
        <v>0</v>
      </c>
      <c r="L150" s="80"/>
      <c r="M150" s="81">
        <f t="shared" ca="1" si="2803"/>
        <v>0</v>
      </c>
      <c r="N150" s="80"/>
      <c r="O150" s="81">
        <f t="shared" ca="1" si="2804"/>
        <v>0</v>
      </c>
      <c r="P150" s="80"/>
      <c r="Q150" s="81">
        <f t="shared" ca="1" si="2805"/>
        <v>0</v>
      </c>
      <c r="R150" s="80"/>
      <c r="S150" s="117">
        <f t="shared" ca="1" si="2806"/>
        <v>0</v>
      </c>
      <c r="T150" s="96"/>
      <c r="U150" s="226" t="str">
        <f t="shared" ca="1" si="2801"/>
        <v>0.00</v>
      </c>
      <c r="V150" s="80"/>
      <c r="W150" s="80"/>
      <c r="X150" s="80"/>
      <c r="Y150" s="80"/>
      <c r="Z150" s="80"/>
      <c r="AA150" s="80"/>
      <c r="AB150" s="80"/>
      <c r="AC150" s="80"/>
      <c r="AD150" s="80"/>
      <c r="AE150" s="80"/>
      <c r="AF150" s="80"/>
      <c r="AG150" s="80"/>
      <c r="AH150" s="80"/>
      <c r="AI150" s="80"/>
      <c r="AJ150" s="80"/>
      <c r="AK150" s="80"/>
      <c r="AL150" s="80"/>
      <c r="AM150" s="80"/>
      <c r="AN150" s="80"/>
      <c r="AO150" s="80"/>
      <c r="AP150" s="80"/>
      <c r="AQ150" s="80"/>
      <c r="AR150" s="80"/>
      <c r="AS150" s="80"/>
      <c r="AT150" s="80"/>
      <c r="AU150" s="80"/>
      <c r="AV150" s="80"/>
      <c r="AW150" s="80"/>
      <c r="AX150" s="80"/>
      <c r="AY150" s="80"/>
      <c r="AZ150" s="80"/>
      <c r="BA150" s="80"/>
      <c r="BB150" s="80"/>
      <c r="BC150" s="80"/>
      <c r="BD150" s="80"/>
      <c r="BE150" s="80"/>
      <c r="BF150" s="80"/>
      <c r="BG150" s="80"/>
      <c r="BH150" s="80"/>
      <c r="BI150" s="80"/>
      <c r="BJ150" s="80"/>
      <c r="BK150" s="80"/>
      <c r="BL150" s="80"/>
      <c r="BM150" s="80"/>
      <c r="BN150" s="80"/>
      <c r="BO150" s="80"/>
      <c r="BP150" s="80"/>
      <c r="BQ150" s="80"/>
      <c r="BR150" s="80"/>
      <c r="BS150" s="80"/>
      <c r="BT150" s="80"/>
      <c r="BU150" s="80"/>
      <c r="BV150" s="80"/>
      <c r="BW150" s="80"/>
      <c r="BX150" s="80"/>
      <c r="BY150" s="80"/>
      <c r="BZ150" s="80"/>
      <c r="CA150" s="80"/>
      <c r="CB150" s="80"/>
      <c r="CC150" s="80"/>
      <c r="CD150" s="80"/>
      <c r="CE150" s="80"/>
      <c r="CF150" s="80"/>
      <c r="CG150" s="80"/>
      <c r="CH150" s="80"/>
      <c r="CI150" s="80"/>
      <c r="CJ150" s="80"/>
      <c r="CK150" s="80"/>
      <c r="CL150" s="80"/>
      <c r="CM150" s="80"/>
      <c r="CN150" s="80"/>
      <c r="CO150" s="80"/>
      <c r="CP150" s="80"/>
      <c r="CQ150" s="80"/>
      <c r="CR150" s="80"/>
      <c r="CS150" s="80"/>
      <c r="CT150" s="80"/>
      <c r="CU150" s="80"/>
      <c r="CV150" s="80"/>
      <c r="CW150" s="80"/>
      <c r="CX150" s="80"/>
      <c r="CY150" s="80"/>
      <c r="CZ150" s="80"/>
      <c r="DA150" s="80"/>
      <c r="DB150" s="80"/>
    </row>
    <row r="151" spans="1:106" ht="18" customHeight="1">
      <c r="A151" s="79"/>
      <c r="B151" s="80"/>
      <c r="C151" s="80"/>
      <c r="D151" s="81"/>
      <c r="E151" s="91">
        <v>27</v>
      </c>
      <c r="F151" s="179">
        <f t="shared" ca="1" si="2800"/>
        <v>0</v>
      </c>
      <c r="G151" s="179"/>
      <c r="H151" s="179"/>
      <c r="I151" s="179"/>
      <c r="J151" s="80"/>
      <c r="K151" s="81">
        <f t="shared" ca="1" si="2802"/>
        <v>0</v>
      </c>
      <c r="L151" s="80"/>
      <c r="M151" s="81">
        <f t="shared" ca="1" si="2803"/>
        <v>0</v>
      </c>
      <c r="N151" s="80"/>
      <c r="O151" s="81">
        <f t="shared" ca="1" si="2804"/>
        <v>0</v>
      </c>
      <c r="P151" s="80"/>
      <c r="Q151" s="81">
        <f t="shared" ca="1" si="2805"/>
        <v>0</v>
      </c>
      <c r="R151" s="80"/>
      <c r="S151" s="117">
        <f t="shared" ca="1" si="2806"/>
        <v>0</v>
      </c>
      <c r="T151" s="96"/>
      <c r="U151" s="226" t="str">
        <f t="shared" ca="1" si="2801"/>
        <v>0.00</v>
      </c>
      <c r="V151" s="80"/>
      <c r="W151" s="80"/>
      <c r="X151" s="80"/>
      <c r="Y151" s="80"/>
      <c r="Z151" s="80"/>
      <c r="AA151" s="80"/>
      <c r="AB151" s="80"/>
      <c r="AC151" s="80"/>
      <c r="AD151" s="80"/>
      <c r="AE151" s="80"/>
      <c r="AF151" s="80"/>
      <c r="AG151" s="80"/>
      <c r="AH151" s="80"/>
      <c r="AI151" s="80"/>
      <c r="AJ151" s="80"/>
      <c r="AK151" s="80"/>
      <c r="AL151" s="80"/>
      <c r="AM151" s="80"/>
      <c r="AN151" s="80"/>
      <c r="AO151" s="80"/>
      <c r="AP151" s="80"/>
      <c r="AQ151" s="80"/>
      <c r="AR151" s="80"/>
      <c r="AS151" s="80"/>
      <c r="AT151" s="80"/>
      <c r="AU151" s="80"/>
      <c r="AV151" s="80"/>
      <c r="AW151" s="80"/>
      <c r="AX151" s="80"/>
      <c r="AY151" s="80"/>
      <c r="AZ151" s="80"/>
      <c r="BA151" s="80"/>
      <c r="BB151" s="80"/>
      <c r="BC151" s="80"/>
      <c r="BD151" s="80"/>
      <c r="BE151" s="80"/>
      <c r="BF151" s="80"/>
      <c r="BG151" s="80"/>
      <c r="BH151" s="80"/>
      <c r="BI151" s="80"/>
      <c r="BJ151" s="80"/>
      <c r="BK151" s="80"/>
      <c r="BL151" s="80"/>
      <c r="BM151" s="80"/>
      <c r="BN151" s="80"/>
      <c r="BO151" s="80"/>
      <c r="BP151" s="80"/>
      <c r="BQ151" s="80"/>
      <c r="BR151" s="80"/>
      <c r="BS151" s="80"/>
      <c r="BT151" s="80"/>
      <c r="BU151" s="80"/>
      <c r="BV151" s="80"/>
      <c r="BW151" s="80"/>
      <c r="BX151" s="80"/>
      <c r="BY151" s="80"/>
      <c r="BZ151" s="80"/>
      <c r="CA151" s="80"/>
      <c r="CB151" s="80"/>
      <c r="CC151" s="80"/>
      <c r="CD151" s="80"/>
      <c r="CE151" s="80"/>
      <c r="CF151" s="80"/>
      <c r="CG151" s="80"/>
      <c r="CH151" s="80"/>
      <c r="CI151" s="80"/>
      <c r="CJ151" s="80"/>
      <c r="CK151" s="80"/>
      <c r="CL151" s="80"/>
      <c r="CM151" s="80"/>
      <c r="CN151" s="80"/>
      <c r="CO151" s="80"/>
      <c r="CP151" s="80"/>
      <c r="CQ151" s="80"/>
      <c r="CR151" s="80"/>
      <c r="CS151" s="80"/>
      <c r="CT151" s="80"/>
      <c r="CU151" s="80"/>
      <c r="CV151" s="80"/>
      <c r="CW151" s="80"/>
      <c r="CX151" s="80"/>
      <c r="CY151" s="80"/>
      <c r="CZ151" s="80"/>
      <c r="DA151" s="80"/>
      <c r="DB151" s="80"/>
    </row>
    <row r="152" spans="1:106" ht="18" customHeight="1">
      <c r="A152" s="79"/>
      <c r="B152" s="80"/>
      <c r="C152" s="80"/>
      <c r="D152" s="81"/>
      <c r="E152" s="91">
        <v>28</v>
      </c>
      <c r="F152" s="179">
        <f t="shared" ca="1" si="2800"/>
        <v>0</v>
      </c>
      <c r="G152" s="179"/>
      <c r="H152" s="179"/>
      <c r="I152" s="179"/>
      <c r="J152" s="80"/>
      <c r="K152" s="81">
        <f t="shared" ca="1" si="2802"/>
        <v>0</v>
      </c>
      <c r="L152" s="80"/>
      <c r="M152" s="81">
        <f t="shared" ca="1" si="2803"/>
        <v>0</v>
      </c>
      <c r="N152" s="80"/>
      <c r="O152" s="81">
        <f t="shared" ca="1" si="2804"/>
        <v>0</v>
      </c>
      <c r="P152" s="80"/>
      <c r="Q152" s="81">
        <f t="shared" ca="1" si="2805"/>
        <v>0</v>
      </c>
      <c r="R152" s="80"/>
      <c r="S152" s="117">
        <f t="shared" ca="1" si="2806"/>
        <v>0</v>
      </c>
      <c r="T152" s="96"/>
      <c r="U152" s="226" t="str">
        <f t="shared" ca="1" si="2801"/>
        <v>0.00</v>
      </c>
      <c r="V152" s="80"/>
      <c r="W152" s="80"/>
      <c r="X152" s="80"/>
      <c r="Y152" s="80"/>
      <c r="Z152" s="80"/>
      <c r="AA152" s="80"/>
      <c r="AB152" s="80"/>
      <c r="AC152" s="80"/>
      <c r="AD152" s="80"/>
      <c r="AE152" s="80"/>
      <c r="AF152" s="80"/>
      <c r="AG152" s="80"/>
      <c r="AH152" s="80"/>
      <c r="AI152" s="80"/>
      <c r="AJ152" s="80"/>
      <c r="AK152" s="80"/>
      <c r="AL152" s="80"/>
      <c r="AM152" s="80"/>
      <c r="AN152" s="80"/>
      <c r="AO152" s="80"/>
      <c r="AP152" s="80"/>
      <c r="AQ152" s="80"/>
      <c r="AR152" s="80"/>
      <c r="AS152" s="80"/>
      <c r="AT152" s="80"/>
      <c r="AU152" s="80"/>
      <c r="AV152" s="80"/>
      <c r="AW152" s="80"/>
      <c r="AX152" s="80"/>
      <c r="AY152" s="80"/>
      <c r="AZ152" s="80"/>
      <c r="BA152" s="80"/>
      <c r="BB152" s="80"/>
      <c r="BC152" s="80"/>
      <c r="BD152" s="80"/>
      <c r="BE152" s="80"/>
      <c r="BF152" s="80"/>
      <c r="BG152" s="80"/>
      <c r="BH152" s="80"/>
      <c r="BI152" s="80"/>
      <c r="BJ152" s="80"/>
      <c r="BK152" s="80"/>
      <c r="BL152" s="80"/>
      <c r="BM152" s="80"/>
      <c r="BN152" s="80"/>
      <c r="BO152" s="80"/>
      <c r="BP152" s="80"/>
      <c r="BQ152" s="80"/>
      <c r="BR152" s="80"/>
      <c r="BS152" s="80"/>
      <c r="BT152" s="80"/>
      <c r="BU152" s="80"/>
      <c r="BV152" s="80"/>
      <c r="BW152" s="80"/>
      <c r="BX152" s="80"/>
      <c r="BY152" s="80"/>
      <c r="BZ152" s="80"/>
      <c r="CA152" s="80"/>
      <c r="CB152" s="80"/>
      <c r="CC152" s="80"/>
      <c r="CD152" s="80"/>
      <c r="CE152" s="80"/>
      <c r="CF152" s="80"/>
      <c r="CG152" s="80"/>
      <c r="CH152" s="80"/>
      <c r="CI152" s="80"/>
      <c r="CJ152" s="80"/>
      <c r="CK152" s="80"/>
      <c r="CL152" s="80"/>
      <c r="CM152" s="80"/>
      <c r="CN152" s="80"/>
      <c r="CO152" s="80"/>
      <c r="CP152" s="80"/>
      <c r="CQ152" s="80"/>
      <c r="CR152" s="80"/>
      <c r="CS152" s="80"/>
      <c r="CT152" s="80"/>
      <c r="CU152" s="80"/>
      <c r="CV152" s="80"/>
      <c r="CW152" s="80"/>
      <c r="CX152" s="80"/>
      <c r="CY152" s="80"/>
      <c r="CZ152" s="80"/>
      <c r="DA152" s="80"/>
      <c r="DB152" s="80"/>
    </row>
    <row r="153" spans="1:106" ht="18" customHeight="1">
      <c r="A153" s="79"/>
      <c r="B153" s="80"/>
      <c r="C153" s="80"/>
      <c r="D153" s="81"/>
      <c r="E153" s="91">
        <v>29</v>
      </c>
      <c r="F153" s="179">
        <f t="shared" ca="1" si="2800"/>
        <v>0</v>
      </c>
      <c r="G153" s="179"/>
      <c r="H153" s="179"/>
      <c r="I153" s="179"/>
      <c r="J153" s="80"/>
      <c r="K153" s="81">
        <f t="shared" ca="1" si="2802"/>
        <v>0</v>
      </c>
      <c r="L153" s="80"/>
      <c r="M153" s="81">
        <f t="shared" ca="1" si="2803"/>
        <v>0</v>
      </c>
      <c r="N153" s="80"/>
      <c r="O153" s="81">
        <f t="shared" ca="1" si="2804"/>
        <v>0</v>
      </c>
      <c r="P153" s="80"/>
      <c r="Q153" s="81">
        <f t="shared" ca="1" si="2805"/>
        <v>0</v>
      </c>
      <c r="R153" s="80"/>
      <c r="S153" s="117">
        <f t="shared" ca="1" si="2806"/>
        <v>0</v>
      </c>
      <c r="T153" s="96"/>
      <c r="U153" s="226" t="str">
        <f t="shared" ca="1" si="2801"/>
        <v>0.00</v>
      </c>
      <c r="V153" s="80"/>
      <c r="W153" s="80"/>
      <c r="X153" s="80"/>
      <c r="Y153" s="80"/>
      <c r="Z153" s="80"/>
      <c r="AA153" s="80"/>
      <c r="AB153" s="80"/>
      <c r="AC153" s="80"/>
      <c r="AD153" s="80"/>
      <c r="AE153" s="80"/>
      <c r="AF153" s="80"/>
      <c r="AG153" s="80"/>
      <c r="AH153" s="80"/>
      <c r="AI153" s="80"/>
      <c r="AJ153" s="80"/>
      <c r="AK153" s="80"/>
      <c r="AL153" s="80"/>
      <c r="AM153" s="80"/>
      <c r="AN153" s="80"/>
      <c r="AO153" s="80"/>
      <c r="AP153" s="80"/>
      <c r="AQ153" s="80"/>
      <c r="AR153" s="80"/>
      <c r="AS153" s="80"/>
      <c r="AT153" s="80"/>
      <c r="AU153" s="80"/>
      <c r="AV153" s="80"/>
      <c r="AW153" s="80"/>
      <c r="AX153" s="80"/>
      <c r="AY153" s="80"/>
      <c r="AZ153" s="80"/>
      <c r="BA153" s="80"/>
      <c r="BB153" s="80"/>
      <c r="BC153" s="80"/>
      <c r="BD153" s="80"/>
      <c r="BE153" s="80"/>
      <c r="BF153" s="80"/>
      <c r="BG153" s="80"/>
      <c r="BH153" s="80"/>
      <c r="BI153" s="80"/>
      <c r="BJ153" s="80"/>
      <c r="BK153" s="80"/>
      <c r="BL153" s="80"/>
      <c r="BM153" s="80"/>
      <c r="BN153" s="80"/>
      <c r="BO153" s="80"/>
      <c r="BP153" s="80"/>
      <c r="BQ153" s="80"/>
      <c r="BR153" s="80"/>
      <c r="BS153" s="80"/>
      <c r="BT153" s="80"/>
      <c r="BU153" s="80"/>
      <c r="BV153" s="80"/>
      <c r="BW153" s="80"/>
      <c r="BX153" s="80"/>
      <c r="BY153" s="80"/>
      <c r="BZ153" s="80"/>
      <c r="CA153" s="80"/>
      <c r="CB153" s="80"/>
      <c r="CC153" s="80"/>
      <c r="CD153" s="80"/>
      <c r="CE153" s="80"/>
      <c r="CF153" s="80"/>
      <c r="CG153" s="80"/>
      <c r="CH153" s="80"/>
      <c r="CI153" s="80"/>
      <c r="CJ153" s="80"/>
      <c r="CK153" s="80"/>
      <c r="CL153" s="80"/>
      <c r="CM153" s="80"/>
      <c r="CN153" s="80"/>
      <c r="CO153" s="80"/>
      <c r="CP153" s="80"/>
      <c r="CQ153" s="80"/>
      <c r="CR153" s="80"/>
      <c r="CS153" s="80"/>
      <c r="CT153" s="80"/>
      <c r="CU153" s="80"/>
      <c r="CV153" s="80"/>
      <c r="CW153" s="80"/>
      <c r="CX153" s="80"/>
      <c r="CY153" s="80"/>
      <c r="CZ153" s="80"/>
      <c r="DA153" s="80"/>
      <c r="DB153" s="80"/>
    </row>
    <row r="154" spans="1:106" ht="18" customHeight="1">
      <c r="A154" s="79"/>
      <c r="B154" s="80"/>
      <c r="C154" s="80"/>
      <c r="D154" s="81"/>
      <c r="E154" s="91">
        <v>30</v>
      </c>
      <c r="F154" s="179">
        <f t="shared" ca="1" si="2800"/>
        <v>0</v>
      </c>
      <c r="G154" s="179"/>
      <c r="H154" s="179"/>
      <c r="I154" s="179"/>
      <c r="J154" s="80"/>
      <c r="K154" s="81">
        <f t="shared" ca="1" si="2802"/>
        <v>0</v>
      </c>
      <c r="L154" s="80"/>
      <c r="M154" s="81">
        <f t="shared" ca="1" si="2803"/>
        <v>0</v>
      </c>
      <c r="N154" s="80"/>
      <c r="O154" s="81">
        <f t="shared" ca="1" si="2804"/>
        <v>0</v>
      </c>
      <c r="P154" s="80"/>
      <c r="Q154" s="81">
        <f t="shared" ca="1" si="2805"/>
        <v>0</v>
      </c>
      <c r="R154" s="80"/>
      <c r="S154" s="117">
        <f t="shared" ca="1" si="2806"/>
        <v>0</v>
      </c>
      <c r="T154" s="96"/>
      <c r="U154" s="226" t="str">
        <f t="shared" ca="1" si="2801"/>
        <v>0.00</v>
      </c>
      <c r="V154" s="80"/>
      <c r="W154" s="80"/>
      <c r="X154" s="80"/>
      <c r="Y154" s="80"/>
      <c r="Z154" s="80"/>
      <c r="AA154" s="80"/>
      <c r="AB154" s="80"/>
      <c r="AC154" s="80"/>
      <c r="AD154" s="80"/>
      <c r="AE154" s="80"/>
      <c r="AF154" s="80"/>
      <c r="AG154" s="80"/>
      <c r="AH154" s="80"/>
      <c r="AI154" s="80"/>
      <c r="AJ154" s="80"/>
      <c r="AK154" s="80"/>
      <c r="AL154" s="80"/>
      <c r="AM154" s="80"/>
      <c r="AN154" s="80"/>
      <c r="AO154" s="80"/>
      <c r="AP154" s="80"/>
      <c r="AQ154" s="80"/>
      <c r="AR154" s="80"/>
      <c r="AS154" s="80"/>
      <c r="AT154" s="80"/>
      <c r="AU154" s="80"/>
      <c r="AV154" s="80"/>
      <c r="AW154" s="80"/>
      <c r="AX154" s="80"/>
      <c r="AY154" s="80"/>
      <c r="AZ154" s="80"/>
      <c r="BA154" s="80"/>
      <c r="BB154" s="80"/>
      <c r="BC154" s="80"/>
      <c r="BD154" s="80"/>
      <c r="BE154" s="80"/>
      <c r="BF154" s="80"/>
      <c r="BG154" s="80"/>
      <c r="BH154" s="80"/>
      <c r="BI154" s="80"/>
      <c r="BJ154" s="80"/>
      <c r="BK154" s="80"/>
      <c r="BL154" s="80"/>
      <c r="BM154" s="80"/>
      <c r="BN154" s="80"/>
      <c r="BO154" s="80"/>
      <c r="BP154" s="80"/>
      <c r="BQ154" s="80"/>
      <c r="BR154" s="80"/>
      <c r="BS154" s="80"/>
      <c r="BT154" s="80"/>
      <c r="BU154" s="80"/>
      <c r="BV154" s="80"/>
      <c r="BW154" s="80"/>
      <c r="BX154" s="80"/>
      <c r="BY154" s="80"/>
      <c r="BZ154" s="80"/>
      <c r="CA154" s="80"/>
      <c r="CB154" s="80"/>
      <c r="CC154" s="80"/>
      <c r="CD154" s="80"/>
      <c r="CE154" s="80"/>
      <c r="CF154" s="80"/>
      <c r="CG154" s="80"/>
      <c r="CH154" s="80"/>
      <c r="CI154" s="80"/>
      <c r="CJ154" s="80"/>
      <c r="CK154" s="80"/>
      <c r="CL154" s="80"/>
      <c r="CM154" s="80"/>
      <c r="CN154" s="80"/>
      <c r="CO154" s="80"/>
      <c r="CP154" s="80"/>
      <c r="CQ154" s="80"/>
      <c r="CR154" s="80"/>
      <c r="CS154" s="80"/>
      <c r="CT154" s="80"/>
      <c r="CU154" s="80"/>
      <c r="CV154" s="80"/>
      <c r="CW154" s="80"/>
      <c r="CX154" s="80"/>
      <c r="CY154" s="80"/>
      <c r="CZ154" s="80"/>
      <c r="DA154" s="80"/>
      <c r="DB154" s="80"/>
    </row>
    <row r="155" spans="1:106" ht="18" customHeight="1">
      <c r="A155" s="79"/>
      <c r="B155" s="80"/>
      <c r="C155" s="80"/>
      <c r="D155" s="81"/>
      <c r="E155" s="91">
        <v>31</v>
      </c>
      <c r="F155" s="179">
        <f t="shared" ref="F155:F160" ca="1" si="2807">VLOOKUP(SMALL(BZ:BZ,E155),BZ:CA,2,0)</f>
        <v>0</v>
      </c>
      <c r="G155" s="179"/>
      <c r="H155" s="179"/>
      <c r="I155" s="179"/>
      <c r="J155" s="80"/>
      <c r="K155" s="81">
        <f t="shared" ca="1" si="2802"/>
        <v>0</v>
      </c>
      <c r="L155" s="80"/>
      <c r="M155" s="81">
        <f t="shared" ca="1" si="2803"/>
        <v>0</v>
      </c>
      <c r="N155" s="80"/>
      <c r="O155" s="81">
        <f t="shared" ca="1" si="2804"/>
        <v>0</v>
      </c>
      <c r="P155" s="80"/>
      <c r="Q155" s="81">
        <f t="shared" ca="1" si="2805"/>
        <v>0</v>
      </c>
      <c r="R155" s="80"/>
      <c r="S155" s="117">
        <f t="shared" ca="1" si="2806"/>
        <v>0</v>
      </c>
      <c r="T155" s="96"/>
      <c r="U155" s="226" t="str">
        <f t="shared" ca="1" si="2801"/>
        <v>0.00</v>
      </c>
      <c r="V155" s="80"/>
      <c r="W155" s="80"/>
      <c r="X155" s="80"/>
      <c r="Y155" s="80"/>
      <c r="Z155" s="80"/>
      <c r="AA155" s="80"/>
      <c r="AB155" s="80"/>
      <c r="AC155" s="80"/>
      <c r="AD155" s="80"/>
      <c r="AE155" s="80"/>
      <c r="AF155" s="80"/>
      <c r="AG155" s="80"/>
      <c r="AH155" s="80"/>
      <c r="AI155" s="80"/>
      <c r="AJ155" s="80"/>
      <c r="AK155" s="80"/>
      <c r="AL155" s="80"/>
      <c r="AM155" s="80"/>
      <c r="AN155" s="80"/>
      <c r="AO155" s="80"/>
      <c r="AP155" s="80"/>
      <c r="AQ155" s="80"/>
      <c r="AR155" s="80"/>
      <c r="AS155" s="80"/>
      <c r="AT155" s="80"/>
      <c r="AU155" s="80"/>
      <c r="AV155" s="80"/>
      <c r="AW155" s="80"/>
      <c r="AX155" s="80"/>
      <c r="AY155" s="80"/>
      <c r="AZ155" s="80"/>
      <c r="BA155" s="80"/>
      <c r="BB155" s="80"/>
      <c r="BC155" s="80"/>
      <c r="BD155" s="80"/>
      <c r="BE155" s="80"/>
      <c r="BF155" s="80"/>
      <c r="BG155" s="80"/>
      <c r="BH155" s="80"/>
      <c r="BI155" s="80"/>
      <c r="BJ155" s="80"/>
      <c r="BK155" s="80"/>
      <c r="BL155" s="80"/>
      <c r="BM155" s="80"/>
      <c r="BN155" s="80"/>
      <c r="BO155" s="80"/>
      <c r="BP155" s="80"/>
      <c r="BQ155" s="80"/>
      <c r="BR155" s="80"/>
      <c r="BS155" s="80"/>
      <c r="BT155" s="80"/>
      <c r="BU155" s="80"/>
      <c r="BV155" s="80"/>
      <c r="BW155" s="80"/>
      <c r="BX155" s="80"/>
      <c r="BY155" s="80"/>
      <c r="BZ155" s="80"/>
      <c r="CA155" s="80"/>
      <c r="CB155" s="80"/>
      <c r="CC155" s="80"/>
      <c r="CD155" s="80"/>
      <c r="CE155" s="80"/>
      <c r="CF155" s="80"/>
      <c r="CG155" s="80"/>
      <c r="CH155" s="80"/>
      <c r="CI155" s="80"/>
      <c r="CJ155" s="80"/>
      <c r="CK155" s="80"/>
      <c r="CL155" s="80"/>
      <c r="CM155" s="80"/>
      <c r="CN155" s="80"/>
      <c r="CO155" s="80"/>
      <c r="CP155" s="80"/>
      <c r="CQ155" s="80"/>
      <c r="CR155" s="80"/>
      <c r="CS155" s="80"/>
      <c r="CT155" s="80"/>
      <c r="CU155" s="80"/>
      <c r="CV155" s="80"/>
      <c r="CW155" s="80"/>
      <c r="CX155" s="80"/>
      <c r="CY155" s="80"/>
      <c r="CZ155" s="80"/>
      <c r="DA155" s="80"/>
      <c r="DB155" s="80"/>
    </row>
    <row r="156" spans="1:106" ht="18" customHeight="1">
      <c r="A156" s="79"/>
      <c r="B156" s="80"/>
      <c r="C156" s="80"/>
      <c r="D156" s="81"/>
      <c r="E156" s="91">
        <v>32</v>
      </c>
      <c r="F156" s="179">
        <f t="shared" ca="1" si="2807"/>
        <v>0</v>
      </c>
      <c r="G156" s="179"/>
      <c r="H156" s="179"/>
      <c r="I156" s="179"/>
      <c r="J156" s="80"/>
      <c r="K156" s="81">
        <f t="shared" ca="1" si="2802"/>
        <v>0</v>
      </c>
      <c r="L156" s="80"/>
      <c r="M156" s="81">
        <f t="shared" ca="1" si="2803"/>
        <v>0</v>
      </c>
      <c r="N156" s="80"/>
      <c r="O156" s="81">
        <f t="shared" ca="1" si="2804"/>
        <v>0</v>
      </c>
      <c r="P156" s="80"/>
      <c r="Q156" s="81">
        <f t="shared" ca="1" si="2805"/>
        <v>0</v>
      </c>
      <c r="R156" s="80"/>
      <c r="S156" s="117">
        <f t="shared" ca="1" si="2806"/>
        <v>0</v>
      </c>
      <c r="T156" s="96"/>
      <c r="U156" s="226" t="str">
        <f t="shared" ca="1" si="2801"/>
        <v>0.00</v>
      </c>
      <c r="V156" s="80"/>
      <c r="W156" s="80"/>
      <c r="X156" s="80"/>
      <c r="Y156" s="80"/>
      <c r="Z156" s="80"/>
      <c r="AA156" s="80"/>
      <c r="AB156" s="80"/>
      <c r="AC156" s="80"/>
      <c r="AD156" s="80"/>
      <c r="AE156" s="80"/>
      <c r="AF156" s="80"/>
      <c r="AG156" s="80"/>
      <c r="AH156" s="80"/>
      <c r="AI156" s="80"/>
      <c r="AJ156" s="80"/>
      <c r="AK156" s="80"/>
      <c r="AL156" s="80"/>
      <c r="AM156" s="80"/>
      <c r="AN156" s="80"/>
      <c r="AO156" s="80"/>
      <c r="AP156" s="80"/>
      <c r="AQ156" s="80"/>
      <c r="AR156" s="80"/>
      <c r="AS156" s="80"/>
      <c r="AT156" s="80"/>
      <c r="AU156" s="80"/>
      <c r="AV156" s="80"/>
      <c r="AW156" s="80"/>
      <c r="AX156" s="80"/>
      <c r="AY156" s="80"/>
      <c r="AZ156" s="80"/>
      <c r="BA156" s="80"/>
      <c r="BB156" s="80"/>
      <c r="BC156" s="80"/>
      <c r="BD156" s="80"/>
      <c r="BE156" s="80"/>
      <c r="BF156" s="80"/>
      <c r="BG156" s="80"/>
      <c r="BH156" s="80"/>
      <c r="BI156" s="80"/>
      <c r="BJ156" s="80"/>
      <c r="BK156" s="80"/>
      <c r="BL156" s="80"/>
      <c r="BM156" s="80"/>
      <c r="BN156" s="80"/>
      <c r="BO156" s="80"/>
      <c r="BP156" s="80"/>
      <c r="BQ156" s="80"/>
      <c r="BR156" s="80"/>
      <c r="BS156" s="80"/>
      <c r="BT156" s="80"/>
      <c r="BU156" s="80"/>
      <c r="BV156" s="80"/>
      <c r="BW156" s="80"/>
      <c r="BX156" s="80"/>
      <c r="BY156" s="80"/>
      <c r="BZ156" s="80"/>
      <c r="CA156" s="80"/>
      <c r="CB156" s="80"/>
      <c r="CC156" s="80"/>
      <c r="CD156" s="80"/>
      <c r="CE156" s="80"/>
      <c r="CF156" s="80"/>
      <c r="CG156" s="80"/>
      <c r="CH156" s="80"/>
      <c r="CI156" s="80"/>
      <c r="CJ156" s="80"/>
      <c r="CK156" s="80"/>
      <c r="CL156" s="80"/>
      <c r="CM156" s="80"/>
      <c r="CN156" s="80"/>
      <c r="CO156" s="80"/>
      <c r="CP156" s="80"/>
      <c r="CQ156" s="80"/>
      <c r="CR156" s="80"/>
      <c r="CS156" s="80"/>
      <c r="CT156" s="80"/>
      <c r="CU156" s="80"/>
      <c r="CV156" s="80"/>
      <c r="CW156" s="80"/>
      <c r="CX156" s="80"/>
      <c r="CY156" s="80"/>
      <c r="CZ156" s="80"/>
      <c r="DA156" s="80"/>
      <c r="DB156" s="80"/>
    </row>
    <row r="157" spans="1:106" ht="18" customHeight="1">
      <c r="A157" s="79"/>
      <c r="B157" s="80"/>
      <c r="C157" s="80"/>
      <c r="D157" s="81"/>
      <c r="E157" s="91">
        <v>33</v>
      </c>
      <c r="F157" s="179">
        <f t="shared" ca="1" si="2807"/>
        <v>0</v>
      </c>
      <c r="G157" s="179"/>
      <c r="H157" s="179"/>
      <c r="I157" s="179"/>
      <c r="J157" s="80"/>
      <c r="K157" s="81">
        <f t="shared" ca="1" si="2802"/>
        <v>0</v>
      </c>
      <c r="L157" s="80"/>
      <c r="M157" s="81">
        <f t="shared" ca="1" si="2803"/>
        <v>0</v>
      </c>
      <c r="N157" s="80"/>
      <c r="O157" s="81">
        <f t="shared" ca="1" si="2804"/>
        <v>0</v>
      </c>
      <c r="P157" s="80"/>
      <c r="Q157" s="81">
        <f t="shared" ca="1" si="2805"/>
        <v>0</v>
      </c>
      <c r="R157" s="80"/>
      <c r="S157" s="117">
        <f t="shared" ca="1" si="2806"/>
        <v>0</v>
      </c>
      <c r="T157" s="96"/>
      <c r="U157" s="226" t="str">
        <f t="shared" ca="1" si="2801"/>
        <v>0.00</v>
      </c>
      <c r="V157" s="80"/>
      <c r="W157" s="80"/>
      <c r="X157" s="80"/>
      <c r="Y157" s="80"/>
      <c r="Z157" s="80"/>
      <c r="AA157" s="80"/>
      <c r="AB157" s="80"/>
      <c r="AC157" s="80"/>
      <c r="AD157" s="80"/>
      <c r="AE157" s="80"/>
      <c r="AF157" s="80"/>
      <c r="AG157" s="80"/>
      <c r="AH157" s="80"/>
      <c r="AI157" s="80"/>
      <c r="AJ157" s="80"/>
      <c r="AK157" s="80"/>
      <c r="AL157" s="80"/>
      <c r="AM157" s="80"/>
      <c r="AN157" s="80"/>
      <c r="AO157" s="80"/>
      <c r="AP157" s="80"/>
      <c r="AQ157" s="80"/>
      <c r="AR157" s="80"/>
      <c r="AS157" s="80"/>
      <c r="AT157" s="80"/>
      <c r="AU157" s="80"/>
      <c r="AV157" s="80"/>
      <c r="AW157" s="80"/>
      <c r="AX157" s="80"/>
      <c r="AY157" s="80"/>
      <c r="AZ157" s="80"/>
      <c r="BA157" s="80"/>
      <c r="BB157" s="80"/>
      <c r="BC157" s="80"/>
      <c r="BD157" s="80"/>
      <c r="BE157" s="80"/>
      <c r="BF157" s="80"/>
      <c r="BG157" s="80"/>
      <c r="BH157" s="80"/>
      <c r="BI157" s="80"/>
      <c r="BJ157" s="80"/>
      <c r="BK157" s="80"/>
      <c r="BL157" s="80"/>
      <c r="BM157" s="80"/>
      <c r="BN157" s="80"/>
      <c r="BO157" s="80"/>
      <c r="BP157" s="80"/>
      <c r="BQ157" s="80"/>
      <c r="BR157" s="80"/>
      <c r="BS157" s="80"/>
      <c r="BT157" s="80"/>
      <c r="BU157" s="80"/>
      <c r="BV157" s="80"/>
      <c r="BW157" s="80"/>
      <c r="BX157" s="80"/>
      <c r="BY157" s="80"/>
      <c r="BZ157" s="80"/>
      <c r="CA157" s="80"/>
      <c r="CB157" s="80"/>
      <c r="CC157" s="80"/>
      <c r="CD157" s="80"/>
      <c r="CE157" s="80"/>
      <c r="CF157" s="80"/>
      <c r="CG157" s="80"/>
      <c r="CH157" s="80"/>
      <c r="CI157" s="80"/>
      <c r="CJ157" s="80"/>
      <c r="CK157" s="80"/>
      <c r="CL157" s="80"/>
      <c r="CM157" s="80"/>
      <c r="CN157" s="80"/>
      <c r="CO157" s="80"/>
      <c r="CP157" s="80"/>
      <c r="CQ157" s="80"/>
      <c r="CR157" s="80"/>
      <c r="CS157" s="80"/>
      <c r="CT157" s="80"/>
      <c r="CU157" s="80"/>
      <c r="CV157" s="80"/>
      <c r="CW157" s="80"/>
      <c r="CX157" s="80"/>
      <c r="CY157" s="80"/>
      <c r="CZ157" s="80"/>
      <c r="DA157" s="80"/>
      <c r="DB157" s="80"/>
    </row>
    <row r="158" spans="1:106" ht="18" customHeight="1">
      <c r="A158" s="79"/>
      <c r="B158" s="80"/>
      <c r="C158" s="80"/>
      <c r="D158" s="81"/>
      <c r="E158" s="91">
        <v>34</v>
      </c>
      <c r="F158" s="179">
        <f t="shared" ca="1" si="2807"/>
        <v>0</v>
      </c>
      <c r="G158" s="179"/>
      <c r="H158" s="179"/>
      <c r="I158" s="179"/>
      <c r="J158" s="80"/>
      <c r="K158" s="81">
        <f t="shared" ca="1" si="2802"/>
        <v>0</v>
      </c>
      <c r="L158" s="80"/>
      <c r="M158" s="81">
        <f t="shared" ca="1" si="2803"/>
        <v>0</v>
      </c>
      <c r="N158" s="80"/>
      <c r="O158" s="81">
        <f t="shared" ca="1" si="2804"/>
        <v>0</v>
      </c>
      <c r="P158" s="80"/>
      <c r="Q158" s="81">
        <f t="shared" ca="1" si="2805"/>
        <v>0</v>
      </c>
      <c r="R158" s="80"/>
      <c r="S158" s="117">
        <f t="shared" ca="1" si="2806"/>
        <v>0</v>
      </c>
      <c r="T158" s="96"/>
      <c r="U158" s="226" t="str">
        <f t="shared" ca="1" si="2801"/>
        <v>0.00</v>
      </c>
      <c r="V158" s="80"/>
      <c r="W158" s="80"/>
      <c r="X158" s="80"/>
      <c r="Y158" s="80"/>
      <c r="Z158" s="80"/>
      <c r="AA158" s="80"/>
      <c r="AB158" s="80"/>
      <c r="AC158" s="80"/>
      <c r="AD158" s="80"/>
      <c r="AE158" s="80"/>
      <c r="AF158" s="80"/>
      <c r="AG158" s="80"/>
      <c r="AH158" s="80"/>
      <c r="AI158" s="80"/>
      <c r="AJ158" s="80"/>
      <c r="AK158" s="80"/>
      <c r="AL158" s="80"/>
      <c r="AM158" s="80"/>
      <c r="AN158" s="80"/>
      <c r="AO158" s="80"/>
      <c r="AP158" s="80"/>
      <c r="AQ158" s="80"/>
      <c r="AR158" s="80"/>
      <c r="AS158" s="80"/>
      <c r="AT158" s="80"/>
      <c r="AU158" s="80"/>
      <c r="AV158" s="80"/>
      <c r="AW158" s="80"/>
      <c r="AX158" s="80"/>
      <c r="AY158" s="80"/>
      <c r="AZ158" s="80"/>
      <c r="BA158" s="80"/>
      <c r="BB158" s="80"/>
      <c r="BC158" s="80"/>
      <c r="BD158" s="80"/>
      <c r="BE158" s="80"/>
      <c r="BF158" s="80"/>
      <c r="BG158" s="80"/>
      <c r="BH158" s="80"/>
      <c r="BI158" s="80"/>
      <c r="BJ158" s="80"/>
      <c r="BK158" s="80"/>
      <c r="BL158" s="80"/>
      <c r="BM158" s="80"/>
      <c r="BN158" s="80"/>
      <c r="BO158" s="80"/>
      <c r="BP158" s="80"/>
      <c r="BQ158" s="80"/>
      <c r="BR158" s="80"/>
      <c r="BS158" s="80"/>
      <c r="BT158" s="80"/>
      <c r="BU158" s="80"/>
      <c r="BV158" s="80"/>
      <c r="BW158" s="80"/>
      <c r="BX158" s="80"/>
      <c r="BY158" s="80"/>
      <c r="BZ158" s="80"/>
      <c r="CA158" s="80"/>
      <c r="CB158" s="80"/>
      <c r="CC158" s="80"/>
      <c r="CD158" s="80"/>
      <c r="CE158" s="80"/>
      <c r="CF158" s="80"/>
      <c r="CG158" s="80"/>
      <c r="CH158" s="80"/>
      <c r="CI158" s="80"/>
      <c r="CJ158" s="80"/>
      <c r="CK158" s="80"/>
      <c r="CL158" s="80"/>
      <c r="CM158" s="80"/>
      <c r="CN158" s="80"/>
      <c r="CO158" s="80"/>
      <c r="CP158" s="80"/>
      <c r="CQ158" s="80"/>
      <c r="CR158" s="80"/>
      <c r="CS158" s="80"/>
      <c r="CT158" s="80"/>
      <c r="CU158" s="80"/>
      <c r="CV158" s="80"/>
      <c r="CW158" s="80"/>
      <c r="CX158" s="80"/>
      <c r="CY158" s="80"/>
      <c r="CZ158" s="80"/>
      <c r="DA158" s="80"/>
      <c r="DB158" s="80"/>
    </row>
    <row r="159" spans="1:106" ht="18" customHeight="1">
      <c r="A159" s="79"/>
      <c r="B159" s="80"/>
      <c r="C159" s="80"/>
      <c r="D159" s="81"/>
      <c r="E159" s="91">
        <v>35</v>
      </c>
      <c r="F159" s="179">
        <f t="shared" ca="1" si="2807"/>
        <v>0</v>
      </c>
      <c r="G159" s="179"/>
      <c r="H159" s="179"/>
      <c r="I159" s="179"/>
      <c r="J159" s="80"/>
      <c r="K159" s="81">
        <f t="shared" ca="1" si="2802"/>
        <v>0</v>
      </c>
      <c r="L159" s="80"/>
      <c r="M159" s="81">
        <f t="shared" ca="1" si="2803"/>
        <v>0</v>
      </c>
      <c r="N159" s="80"/>
      <c r="O159" s="81">
        <f t="shared" ca="1" si="2804"/>
        <v>0</v>
      </c>
      <c r="P159" s="80"/>
      <c r="Q159" s="81">
        <f t="shared" ca="1" si="2805"/>
        <v>0</v>
      </c>
      <c r="R159" s="80"/>
      <c r="S159" s="117">
        <f t="shared" ca="1" si="2806"/>
        <v>0</v>
      </c>
      <c r="T159" s="96"/>
      <c r="U159" s="226" t="str">
        <f t="shared" ca="1" si="2801"/>
        <v>0.00</v>
      </c>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80"/>
      <c r="AS159" s="80"/>
      <c r="AT159" s="80"/>
      <c r="AU159" s="80"/>
      <c r="AV159" s="80"/>
      <c r="AW159" s="80"/>
      <c r="AX159" s="80"/>
      <c r="AY159" s="80"/>
      <c r="AZ159" s="80"/>
      <c r="BA159" s="80"/>
      <c r="BB159" s="80"/>
      <c r="BC159" s="80"/>
      <c r="BD159" s="80"/>
      <c r="BE159" s="80"/>
      <c r="BF159" s="80"/>
      <c r="BG159" s="80"/>
      <c r="BH159" s="80"/>
      <c r="BI159" s="80"/>
      <c r="BJ159" s="80"/>
      <c r="BK159" s="80"/>
      <c r="BL159" s="80"/>
      <c r="BM159" s="80"/>
      <c r="BN159" s="80"/>
      <c r="BO159" s="80"/>
      <c r="BP159" s="80"/>
      <c r="BQ159" s="80"/>
      <c r="BR159" s="80"/>
      <c r="BS159" s="80"/>
      <c r="BT159" s="80"/>
      <c r="BU159" s="80"/>
      <c r="BV159" s="80"/>
      <c r="BW159" s="80"/>
      <c r="BX159" s="80"/>
      <c r="BY159" s="80"/>
      <c r="BZ159" s="80"/>
      <c r="CA159" s="80"/>
      <c r="CB159" s="80"/>
      <c r="CC159" s="80"/>
      <c r="CD159" s="80"/>
      <c r="CE159" s="80"/>
      <c r="CF159" s="80"/>
      <c r="CG159" s="80"/>
      <c r="CH159" s="80"/>
      <c r="CI159" s="80"/>
      <c r="CJ159" s="80"/>
      <c r="CK159" s="80"/>
      <c r="CL159" s="80"/>
      <c r="CM159" s="80"/>
      <c r="CN159" s="80"/>
      <c r="CO159" s="80"/>
      <c r="CP159" s="80"/>
      <c r="CQ159" s="80"/>
      <c r="CR159" s="80"/>
      <c r="CS159" s="80"/>
      <c r="CT159" s="80"/>
      <c r="CU159" s="80"/>
      <c r="CV159" s="80"/>
      <c r="CW159" s="80"/>
      <c r="CX159" s="80"/>
      <c r="CY159" s="80"/>
      <c r="CZ159" s="80"/>
      <c r="DA159" s="80"/>
      <c r="DB159" s="80"/>
    </row>
    <row r="160" spans="1:106" ht="18" customHeight="1">
      <c r="A160" s="79"/>
      <c r="B160" s="80"/>
      <c r="C160" s="80"/>
      <c r="D160" s="81"/>
      <c r="E160" s="91">
        <v>36</v>
      </c>
      <c r="F160" s="179">
        <f t="shared" ca="1" si="2807"/>
        <v>0</v>
      </c>
      <c r="G160" s="179"/>
      <c r="H160" s="179"/>
      <c r="I160" s="179"/>
      <c r="J160" s="80"/>
      <c r="K160" s="81">
        <f t="shared" ca="1" si="2802"/>
        <v>0</v>
      </c>
      <c r="L160" s="80"/>
      <c r="M160" s="81">
        <f t="shared" ca="1" si="2803"/>
        <v>0</v>
      </c>
      <c r="N160" s="80"/>
      <c r="O160" s="81">
        <f t="shared" ca="1" si="2804"/>
        <v>0</v>
      </c>
      <c r="P160" s="80"/>
      <c r="Q160" s="81">
        <f t="shared" ca="1" si="2805"/>
        <v>0</v>
      </c>
      <c r="R160" s="80"/>
      <c r="S160" s="117">
        <f t="shared" ca="1" si="2806"/>
        <v>0</v>
      </c>
      <c r="T160" s="96"/>
      <c r="U160" s="226" t="str">
        <f ca="1">IF(ISERROR(M160/O160),"0.00",M160/O160)</f>
        <v>0.00</v>
      </c>
      <c r="V160" s="80"/>
      <c r="W160" s="80"/>
      <c r="X160" s="80"/>
      <c r="Y160" s="80"/>
      <c r="Z160" s="80"/>
      <c r="AA160" s="80"/>
      <c r="AB160" s="80"/>
      <c r="AC160" s="80"/>
      <c r="AD160" s="80"/>
      <c r="AE160" s="80"/>
      <c r="AF160" s="80"/>
      <c r="AG160" s="80"/>
      <c r="AH160" s="80"/>
      <c r="AI160" s="80"/>
      <c r="AJ160" s="80"/>
      <c r="AK160" s="80"/>
      <c r="AL160" s="80"/>
      <c r="AM160" s="80"/>
      <c r="AN160" s="80"/>
      <c r="AO160" s="80"/>
      <c r="AP160" s="80"/>
      <c r="AQ160" s="80"/>
      <c r="AR160" s="80"/>
      <c r="AS160" s="80"/>
      <c r="AT160" s="80"/>
      <c r="AU160" s="80"/>
      <c r="AV160" s="80"/>
      <c r="AW160" s="80"/>
      <c r="AX160" s="80"/>
      <c r="AY160" s="80"/>
      <c r="AZ160" s="80"/>
      <c r="BA160" s="80"/>
      <c r="BB160" s="80"/>
      <c r="BC160" s="80"/>
      <c r="BD160" s="80"/>
      <c r="BE160" s="80"/>
      <c r="BF160" s="80"/>
      <c r="BG160" s="80"/>
      <c r="BH160" s="80"/>
      <c r="BI160" s="80"/>
      <c r="BJ160" s="80"/>
      <c r="BK160" s="80"/>
      <c r="BL160" s="80"/>
      <c r="BM160" s="80"/>
      <c r="BN160" s="80"/>
      <c r="BO160" s="80"/>
      <c r="BP160" s="80"/>
      <c r="BQ160" s="80"/>
      <c r="BR160" s="80"/>
      <c r="BS160" s="80"/>
      <c r="BT160" s="80"/>
      <c r="BU160" s="80"/>
      <c r="BV160" s="80"/>
      <c r="BW160" s="80"/>
      <c r="BX160" s="80"/>
      <c r="BY160" s="80"/>
      <c r="BZ160" s="80"/>
      <c r="CA160" s="80"/>
      <c r="CB160" s="80"/>
      <c r="CC160" s="80"/>
      <c r="CD160" s="80"/>
      <c r="CE160" s="80"/>
      <c r="CF160" s="80"/>
      <c r="CG160" s="80"/>
      <c r="CH160" s="80"/>
      <c r="CI160" s="80"/>
      <c r="CJ160" s="80"/>
      <c r="CK160" s="80"/>
      <c r="CL160" s="80"/>
      <c r="CM160" s="80"/>
      <c r="CN160" s="80"/>
      <c r="CO160" s="80"/>
      <c r="CP160" s="80"/>
      <c r="CQ160" s="80"/>
      <c r="CR160" s="80"/>
      <c r="CS160" s="80"/>
      <c r="CT160" s="80"/>
      <c r="CU160" s="80"/>
      <c r="CV160" s="80"/>
      <c r="CW160" s="80"/>
      <c r="CX160" s="80"/>
      <c r="CY160" s="80"/>
      <c r="CZ160" s="80"/>
      <c r="DA160" s="80"/>
      <c r="DB160" s="80"/>
    </row>
    <row r="161" spans="1:106" ht="18" customHeight="1">
      <c r="A161" s="79"/>
      <c r="B161" s="80"/>
      <c r="C161" s="80"/>
      <c r="D161" s="81"/>
      <c r="E161" s="91"/>
      <c r="F161" s="94"/>
      <c r="G161" s="94"/>
      <c r="H161" s="94"/>
      <c r="I161" s="94"/>
      <c r="J161" s="80"/>
      <c r="K161" s="81"/>
      <c r="L161" s="80"/>
      <c r="M161" s="81"/>
      <c r="N161" s="80"/>
      <c r="O161" s="81"/>
      <c r="P161" s="80"/>
      <c r="Q161" s="81"/>
      <c r="R161" s="80"/>
      <c r="S161" s="80"/>
      <c r="T161" s="80"/>
      <c r="U161" s="80"/>
      <c r="V161" s="80"/>
      <c r="W161" s="80"/>
      <c r="X161" s="80"/>
      <c r="Y161" s="80"/>
      <c r="Z161" s="80"/>
      <c r="AA161" s="80"/>
      <c r="AB161" s="80"/>
      <c r="AC161" s="80"/>
      <c r="AD161" s="80"/>
      <c r="AE161" s="80"/>
      <c r="AF161" s="80"/>
      <c r="AG161" s="80"/>
      <c r="AH161" s="80"/>
      <c r="AI161" s="80"/>
      <c r="AJ161" s="80"/>
      <c r="AK161" s="80"/>
      <c r="AL161" s="80"/>
      <c r="AM161" s="80"/>
      <c r="AN161" s="80"/>
      <c r="AO161" s="80"/>
      <c r="AP161" s="80"/>
      <c r="AQ161" s="80"/>
      <c r="AR161" s="80"/>
      <c r="AS161" s="80"/>
      <c r="AT161" s="80"/>
      <c r="AU161" s="80"/>
      <c r="AV161" s="80"/>
      <c r="AW161" s="80"/>
      <c r="AX161" s="80"/>
      <c r="AY161" s="80"/>
      <c r="AZ161" s="80"/>
      <c r="BA161" s="80"/>
      <c r="BB161" s="80"/>
      <c r="BC161" s="80"/>
      <c r="BD161" s="80"/>
      <c r="BE161" s="80"/>
      <c r="BF161" s="80"/>
      <c r="BG161" s="80"/>
      <c r="BH161" s="80"/>
      <c r="BI161" s="80"/>
      <c r="BJ161" s="80"/>
      <c r="BK161" s="80"/>
      <c r="BL161" s="80"/>
      <c r="BM161" s="80"/>
      <c r="BN161" s="80"/>
      <c r="BO161" s="80"/>
      <c r="BP161" s="80"/>
      <c r="BQ161" s="80"/>
      <c r="BR161" s="80"/>
      <c r="BS161" s="80"/>
      <c r="BT161" s="80"/>
      <c r="BU161" s="80"/>
      <c r="BV161" s="80"/>
      <c r="BW161" s="80"/>
      <c r="BX161" s="80"/>
      <c r="BY161" s="80"/>
      <c r="BZ161" s="80"/>
      <c r="CA161" s="80"/>
      <c r="CB161" s="80"/>
      <c r="CC161" s="80"/>
      <c r="CD161" s="80"/>
      <c r="CE161" s="80"/>
      <c r="CF161" s="80"/>
      <c r="CG161" s="80"/>
      <c r="CH161" s="80"/>
      <c r="CI161" s="80"/>
      <c r="CJ161" s="80"/>
      <c r="CK161" s="80"/>
      <c r="CL161" s="80"/>
      <c r="CM161" s="80"/>
      <c r="CN161" s="80"/>
      <c r="CO161" s="80"/>
      <c r="CP161" s="80"/>
      <c r="CQ161" s="80"/>
      <c r="CR161" s="80"/>
      <c r="CS161" s="80"/>
      <c r="CT161" s="80"/>
      <c r="CU161" s="80"/>
      <c r="CV161" s="80"/>
      <c r="CW161" s="80"/>
      <c r="CX161" s="80"/>
      <c r="CY161" s="80"/>
      <c r="CZ161" s="80"/>
      <c r="DA161" s="80"/>
      <c r="DB161" s="80"/>
    </row>
    <row r="162" spans="1:106" ht="18" customHeight="1">
      <c r="A162" s="79"/>
      <c r="B162" s="80"/>
      <c r="C162" s="80"/>
      <c r="D162" s="81"/>
      <c r="E162" s="91"/>
      <c r="F162" s="94"/>
      <c r="G162" s="94"/>
      <c r="H162" s="94"/>
      <c r="I162" s="94"/>
      <c r="J162" s="80"/>
      <c r="K162" s="81"/>
      <c r="L162" s="80"/>
      <c r="M162" s="81"/>
      <c r="N162" s="80"/>
      <c r="O162" s="81"/>
      <c r="P162" s="80"/>
      <c r="Q162" s="81"/>
      <c r="R162" s="80"/>
      <c r="S162" s="80"/>
      <c r="T162" s="80"/>
      <c r="U162" s="80"/>
      <c r="V162" s="80"/>
      <c r="W162" s="80"/>
      <c r="X162" s="80"/>
      <c r="Y162" s="80"/>
      <c r="Z162" s="80"/>
      <c r="AA162" s="80"/>
      <c r="AB162" s="80"/>
      <c r="AC162" s="80"/>
      <c r="AD162" s="80"/>
      <c r="AE162" s="80"/>
      <c r="AF162" s="80"/>
      <c r="AG162" s="80"/>
      <c r="AH162" s="80"/>
      <c r="AI162" s="80"/>
      <c r="AJ162" s="80"/>
      <c r="AK162" s="80"/>
      <c r="AL162" s="80"/>
      <c r="AM162" s="80"/>
      <c r="AN162" s="80"/>
      <c r="AO162" s="80"/>
      <c r="AP162" s="80"/>
      <c r="AQ162" s="80"/>
      <c r="AR162" s="80"/>
      <c r="AS162" s="80"/>
      <c r="AT162" s="80"/>
      <c r="AU162" s="80"/>
      <c r="AV162" s="80"/>
      <c r="AW162" s="80"/>
      <c r="AX162" s="80"/>
      <c r="AY162" s="80"/>
      <c r="AZ162" s="80"/>
      <c r="BA162" s="80"/>
      <c r="BB162" s="80"/>
      <c r="BC162" s="80"/>
      <c r="BD162" s="80"/>
      <c r="BE162" s="80"/>
      <c r="BF162" s="80"/>
      <c r="BG162" s="80"/>
      <c r="BH162" s="80"/>
      <c r="BI162" s="80"/>
      <c r="BJ162" s="80"/>
      <c r="BK162" s="80"/>
      <c r="BL162" s="80"/>
      <c r="BM162" s="80"/>
      <c r="BN162" s="80"/>
      <c r="BO162" s="80"/>
      <c r="BP162" s="80"/>
      <c r="BQ162" s="80"/>
      <c r="BR162" s="80"/>
      <c r="BS162" s="80"/>
      <c r="BT162" s="80"/>
      <c r="BU162" s="80"/>
      <c r="BV162" s="80"/>
      <c r="BW162" s="80"/>
      <c r="BX162" s="80"/>
      <c r="BY162" s="80"/>
      <c r="BZ162" s="80"/>
      <c r="CA162" s="80"/>
      <c r="CB162" s="80"/>
      <c r="CC162" s="80"/>
      <c r="CD162" s="80"/>
      <c r="CE162" s="80"/>
      <c r="CF162" s="80"/>
      <c r="CG162" s="80"/>
      <c r="CH162" s="80"/>
      <c r="CI162" s="80"/>
      <c r="CJ162" s="80"/>
      <c r="CK162" s="80"/>
      <c r="CL162" s="80"/>
      <c r="CM162" s="80"/>
      <c r="CN162" s="80"/>
      <c r="CO162" s="80"/>
      <c r="CP162" s="80"/>
      <c r="CQ162" s="80"/>
      <c r="CR162" s="80"/>
      <c r="CS162" s="80"/>
      <c r="CT162" s="80"/>
      <c r="CU162" s="80"/>
      <c r="CV162" s="80"/>
      <c r="CW162" s="80"/>
      <c r="CX162" s="80"/>
      <c r="CY162" s="80"/>
      <c r="CZ162" s="80"/>
      <c r="DA162" s="80"/>
      <c r="DB162" s="80"/>
    </row>
    <row r="163" spans="1:106" ht="18" customHeight="1">
      <c r="A163" s="79"/>
      <c r="B163" s="80"/>
      <c r="C163" s="80"/>
      <c r="D163" s="81"/>
      <c r="E163" s="91"/>
      <c r="F163" s="94"/>
      <c r="G163" s="94"/>
      <c r="H163" s="94"/>
      <c r="I163" s="94"/>
      <c r="J163" s="80"/>
      <c r="K163" s="81"/>
      <c r="L163" s="80"/>
      <c r="M163" s="81"/>
      <c r="N163" s="80"/>
      <c r="O163" s="81"/>
      <c r="P163" s="80"/>
      <c r="Q163" s="81"/>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c r="AO163" s="80"/>
      <c r="AP163" s="80"/>
      <c r="AQ163" s="80"/>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c r="BQ163" s="80"/>
      <c r="BR163" s="80"/>
      <c r="BS163" s="80"/>
      <c r="BT163" s="80"/>
      <c r="BU163" s="80"/>
      <c r="BV163" s="80"/>
      <c r="BW163" s="80"/>
      <c r="BX163" s="80"/>
      <c r="BY163" s="80"/>
      <c r="BZ163" s="80"/>
      <c r="CA163" s="80"/>
      <c r="CB163" s="80"/>
      <c r="CC163" s="80"/>
      <c r="CD163" s="80"/>
      <c r="CE163" s="80"/>
      <c r="CF163" s="80"/>
      <c r="CG163" s="80"/>
      <c r="CH163" s="80"/>
      <c r="CI163" s="80"/>
      <c r="CJ163" s="80"/>
      <c r="CK163" s="80"/>
      <c r="CL163" s="80"/>
      <c r="CM163" s="80"/>
      <c r="CN163" s="80"/>
      <c r="CO163" s="80"/>
      <c r="CP163" s="80"/>
      <c r="CQ163" s="80"/>
      <c r="CR163" s="80"/>
      <c r="CS163" s="80"/>
      <c r="CT163" s="80"/>
      <c r="CU163" s="80"/>
      <c r="CV163" s="80"/>
      <c r="CW163" s="80"/>
      <c r="CX163" s="80"/>
      <c r="CY163" s="80"/>
      <c r="CZ163" s="80"/>
      <c r="DA163" s="80"/>
      <c r="DB163" s="80"/>
    </row>
    <row r="164" spans="1:106" ht="18" customHeight="1">
      <c r="A164" s="79"/>
      <c r="B164" s="80"/>
      <c r="C164" s="80"/>
      <c r="D164" s="81"/>
      <c r="E164" s="91"/>
      <c r="F164" s="94"/>
      <c r="G164" s="94"/>
      <c r="H164" s="94"/>
      <c r="I164" s="94"/>
      <c r="J164" s="80"/>
      <c r="K164" s="81"/>
      <c r="L164" s="80"/>
      <c r="M164" s="81"/>
      <c r="N164" s="80"/>
      <c r="O164" s="81"/>
      <c r="P164" s="80"/>
      <c r="Q164" s="81"/>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80"/>
      <c r="AS164" s="80"/>
      <c r="AT164" s="80"/>
      <c r="AU164" s="80"/>
      <c r="AV164" s="80"/>
      <c r="AW164" s="80"/>
      <c r="AX164" s="80"/>
      <c r="AY164" s="80"/>
      <c r="AZ164" s="80"/>
      <c r="BA164" s="80"/>
      <c r="BB164" s="80"/>
      <c r="BC164" s="80"/>
      <c r="BD164" s="80"/>
      <c r="BE164" s="80"/>
      <c r="BF164" s="80"/>
      <c r="BG164" s="80"/>
      <c r="BH164" s="80"/>
      <c r="BI164" s="80"/>
      <c r="BJ164" s="80"/>
      <c r="BK164" s="80"/>
      <c r="BL164" s="80"/>
      <c r="BM164" s="80"/>
      <c r="BN164" s="80"/>
      <c r="BO164" s="80"/>
      <c r="BP164" s="80"/>
      <c r="BQ164" s="80"/>
      <c r="BR164" s="80"/>
      <c r="BS164" s="80"/>
      <c r="BT164" s="80"/>
      <c r="BU164" s="80"/>
      <c r="BV164" s="80"/>
      <c r="BW164" s="80"/>
      <c r="BX164" s="80"/>
      <c r="BY164" s="80"/>
      <c r="BZ164" s="80"/>
      <c r="CA164" s="80"/>
      <c r="CB164" s="80"/>
      <c r="CC164" s="80"/>
      <c r="CD164" s="80"/>
      <c r="CE164" s="80"/>
      <c r="CF164" s="80"/>
      <c r="CG164" s="80"/>
      <c r="CH164" s="80"/>
      <c r="CI164" s="80"/>
      <c r="CJ164" s="80"/>
      <c r="CK164" s="80"/>
      <c r="CL164" s="80"/>
      <c r="CM164" s="80"/>
      <c r="CN164" s="80"/>
      <c r="CO164" s="80"/>
      <c r="CP164" s="80"/>
      <c r="CQ164" s="80"/>
      <c r="CR164" s="80"/>
      <c r="CS164" s="80"/>
      <c r="CT164" s="80"/>
      <c r="CU164" s="80"/>
      <c r="CV164" s="80"/>
      <c r="CW164" s="80"/>
      <c r="CX164" s="80"/>
      <c r="CY164" s="80"/>
      <c r="CZ164" s="80"/>
      <c r="DA164" s="80"/>
      <c r="DB164" s="80"/>
    </row>
    <row r="165" spans="1:106" ht="18" customHeight="1">
      <c r="A165" s="79"/>
      <c r="B165" s="80"/>
      <c r="C165" s="80"/>
      <c r="D165" s="81"/>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c r="AJ165" s="80"/>
      <c r="AK165" s="80"/>
      <c r="AL165" s="80"/>
      <c r="AM165" s="80"/>
      <c r="AN165" s="80"/>
      <c r="AO165" s="80"/>
      <c r="AP165" s="80"/>
      <c r="AQ165" s="80"/>
      <c r="AR165" s="80"/>
      <c r="AS165" s="80"/>
      <c r="AT165" s="80"/>
      <c r="AU165" s="80"/>
      <c r="AV165" s="80"/>
      <c r="AW165" s="80"/>
      <c r="AX165" s="80"/>
      <c r="AY165" s="80"/>
      <c r="AZ165" s="80"/>
      <c r="BA165" s="80"/>
      <c r="BB165" s="80"/>
      <c r="BC165" s="80"/>
      <c r="BD165" s="80"/>
      <c r="BE165" s="80"/>
      <c r="BF165" s="80"/>
      <c r="BG165" s="80"/>
      <c r="BH165" s="80"/>
      <c r="BI165" s="80"/>
      <c r="BJ165" s="80"/>
      <c r="BK165" s="80"/>
      <c r="BL165" s="80"/>
      <c r="BM165" s="80"/>
      <c r="BN165" s="80"/>
      <c r="BO165" s="80"/>
      <c r="BP165" s="80"/>
      <c r="BQ165" s="80"/>
      <c r="BR165" s="80"/>
      <c r="BS165" s="80"/>
      <c r="BT165" s="80"/>
      <c r="BU165" s="80"/>
      <c r="BV165" s="80"/>
      <c r="BW165" s="80"/>
      <c r="BX165" s="80"/>
      <c r="BY165" s="80"/>
      <c r="BZ165" s="80"/>
      <c r="CA165" s="80"/>
      <c r="CB165" s="80"/>
      <c r="CC165" s="80"/>
      <c r="CD165" s="80"/>
      <c r="CE165" s="80"/>
      <c r="CF165" s="80"/>
      <c r="CG165" s="80"/>
      <c r="CH165" s="80"/>
      <c r="CI165" s="80"/>
      <c r="CJ165" s="80"/>
      <c r="CK165" s="80"/>
      <c r="CL165" s="80"/>
      <c r="CM165" s="80"/>
      <c r="CN165" s="80"/>
      <c r="CO165" s="80"/>
      <c r="CP165" s="80"/>
      <c r="CQ165" s="80"/>
      <c r="CR165" s="80"/>
      <c r="CS165" s="80"/>
      <c r="CT165" s="80"/>
      <c r="CU165" s="80"/>
      <c r="CV165" s="80"/>
      <c r="CW165" s="80"/>
      <c r="CX165" s="80"/>
      <c r="CY165" s="80"/>
      <c r="CZ165" s="80"/>
      <c r="DA165" s="80"/>
      <c r="DB165" s="80"/>
    </row>
    <row r="166" spans="1:106" ht="18" customHeight="1"/>
  </sheetData>
  <sheetProtection sheet="1" objects="1" scenarios="1" selectLockedCells="1"/>
  <mergeCells count="490">
    <mergeCell ref="CH91:CH93"/>
    <mergeCell ref="CH94:CH96"/>
    <mergeCell ref="CH97:CH99"/>
    <mergeCell ref="CH100:CH102"/>
    <mergeCell ref="CH103:CH105"/>
    <mergeCell ref="CH106:CH108"/>
    <mergeCell ref="CH109:CH111"/>
    <mergeCell ref="CH112:CH114"/>
    <mergeCell ref="CH3:CH6"/>
    <mergeCell ref="CH7:CH9"/>
    <mergeCell ref="CH10:CH12"/>
    <mergeCell ref="CH13:CH15"/>
    <mergeCell ref="CH16:CH18"/>
    <mergeCell ref="CH19:CH21"/>
    <mergeCell ref="CH22:CH24"/>
    <mergeCell ref="CH25:CH27"/>
    <mergeCell ref="CH28:CH30"/>
    <mergeCell ref="CH31:CH33"/>
    <mergeCell ref="CH34:CH36"/>
    <mergeCell ref="CH37:CH39"/>
    <mergeCell ref="CH40:CH42"/>
    <mergeCell ref="CH43:CH45"/>
    <mergeCell ref="CH46:CH48"/>
    <mergeCell ref="CH49:CH51"/>
    <mergeCell ref="F143:I143"/>
    <mergeCell ref="F144:I144"/>
    <mergeCell ref="F145:I145"/>
    <mergeCell ref="F146:I146"/>
    <mergeCell ref="F147:I147"/>
    <mergeCell ref="F148:I148"/>
    <mergeCell ref="F137:I137"/>
    <mergeCell ref="F138:I138"/>
    <mergeCell ref="F139:I139"/>
    <mergeCell ref="F140:I140"/>
    <mergeCell ref="F141:I141"/>
    <mergeCell ref="F142:I142"/>
    <mergeCell ref="F160:I160"/>
    <mergeCell ref="F155:I155"/>
    <mergeCell ref="F156:I156"/>
    <mergeCell ref="F157:I157"/>
    <mergeCell ref="F158:I158"/>
    <mergeCell ref="F159:I159"/>
    <mergeCell ref="F149:I149"/>
    <mergeCell ref="F150:I150"/>
    <mergeCell ref="F151:I151"/>
    <mergeCell ref="F152:I152"/>
    <mergeCell ref="F153:I153"/>
    <mergeCell ref="F154:I154"/>
    <mergeCell ref="F131:I131"/>
    <mergeCell ref="F132:I132"/>
    <mergeCell ref="F133:I133"/>
    <mergeCell ref="F134:I134"/>
    <mergeCell ref="F135:I135"/>
    <mergeCell ref="F136:I136"/>
    <mergeCell ref="F125:I125"/>
    <mergeCell ref="F126:I126"/>
    <mergeCell ref="F127:I127"/>
    <mergeCell ref="F128:I128"/>
    <mergeCell ref="F129:I129"/>
    <mergeCell ref="F130:I130"/>
    <mergeCell ref="E120:E124"/>
    <mergeCell ref="K120:K124"/>
    <mergeCell ref="M120:M124"/>
    <mergeCell ref="O120:O124"/>
    <mergeCell ref="Q120:Q124"/>
    <mergeCell ref="S120:S124"/>
    <mergeCell ref="B115:C115"/>
    <mergeCell ref="B112:C114"/>
    <mergeCell ref="CI112:CI114"/>
    <mergeCell ref="CB112:CB114"/>
    <mergeCell ref="CC112:CC114"/>
    <mergeCell ref="CD112:CD114"/>
    <mergeCell ref="CE112:CE114"/>
    <mergeCell ref="CF112:CF114"/>
    <mergeCell ref="CG112:CG114"/>
    <mergeCell ref="BZ112:BZ114"/>
    <mergeCell ref="CA112:CA114"/>
    <mergeCell ref="U120:U124"/>
    <mergeCell ref="CI109:CI111"/>
    <mergeCell ref="CB109:CB111"/>
    <mergeCell ref="CC109:CC111"/>
    <mergeCell ref="CD109:CD111"/>
    <mergeCell ref="CE109:CE111"/>
    <mergeCell ref="CF109:CF111"/>
    <mergeCell ref="CI106:CI108"/>
    <mergeCell ref="CB106:CB108"/>
    <mergeCell ref="CC106:CC108"/>
    <mergeCell ref="CD106:CD108"/>
    <mergeCell ref="CE106:CE108"/>
    <mergeCell ref="CF106:CF108"/>
    <mergeCell ref="CG106:CG108"/>
    <mergeCell ref="B109:C111"/>
    <mergeCell ref="B106:C108"/>
    <mergeCell ref="BZ106:BZ108"/>
    <mergeCell ref="CA106:CA108"/>
    <mergeCell ref="BZ109:BZ111"/>
    <mergeCell ref="CA109:CA111"/>
    <mergeCell ref="B103:C105"/>
    <mergeCell ref="CF103:CF105"/>
    <mergeCell ref="CG103:CG105"/>
    <mergeCell ref="CG109:CG111"/>
    <mergeCell ref="B100:C102"/>
    <mergeCell ref="BZ100:BZ102"/>
    <mergeCell ref="CA100:CA102"/>
    <mergeCell ref="CI100:CI102"/>
    <mergeCell ref="CB100:CB102"/>
    <mergeCell ref="CC100:CC102"/>
    <mergeCell ref="CD100:CD102"/>
    <mergeCell ref="CE100:CE102"/>
    <mergeCell ref="CF100:CF102"/>
    <mergeCell ref="CG100:CG102"/>
    <mergeCell ref="BZ97:BZ99"/>
    <mergeCell ref="CA97:CA99"/>
    <mergeCell ref="CB97:CB99"/>
    <mergeCell ref="CC97:CC99"/>
    <mergeCell ref="CD97:CD99"/>
    <mergeCell ref="CE97:CE99"/>
    <mergeCell ref="CI103:CI105"/>
    <mergeCell ref="BZ103:BZ105"/>
    <mergeCell ref="CA103:CA105"/>
    <mergeCell ref="CB103:CB105"/>
    <mergeCell ref="CC103:CC105"/>
    <mergeCell ref="CD103:CD105"/>
    <mergeCell ref="CE103:CE105"/>
    <mergeCell ref="B97:C99"/>
    <mergeCell ref="B91:C93"/>
    <mergeCell ref="CF91:CF93"/>
    <mergeCell ref="CG91:CG93"/>
    <mergeCell ref="CI91:CI93"/>
    <mergeCell ref="BZ91:BZ93"/>
    <mergeCell ref="CA91:CA93"/>
    <mergeCell ref="CB91:CB93"/>
    <mergeCell ref="CC91:CC93"/>
    <mergeCell ref="CD91:CD93"/>
    <mergeCell ref="CE91:CE93"/>
    <mergeCell ref="B94:C96"/>
    <mergeCell ref="BZ94:BZ96"/>
    <mergeCell ref="CA94:CA96"/>
    <mergeCell ref="CI94:CI96"/>
    <mergeCell ref="CB94:CB96"/>
    <mergeCell ref="CC94:CC96"/>
    <mergeCell ref="CD94:CD96"/>
    <mergeCell ref="CE94:CE96"/>
    <mergeCell ref="CF94:CF96"/>
    <mergeCell ref="CG94:CG96"/>
    <mergeCell ref="CF97:CF99"/>
    <mergeCell ref="CG97:CG99"/>
    <mergeCell ref="CI97:CI99"/>
    <mergeCell ref="B88:C90"/>
    <mergeCell ref="BZ88:BZ90"/>
    <mergeCell ref="CA88:CA90"/>
    <mergeCell ref="CI88:CI90"/>
    <mergeCell ref="CB88:CB90"/>
    <mergeCell ref="CC88:CC90"/>
    <mergeCell ref="CD88:CD90"/>
    <mergeCell ref="CE88:CE90"/>
    <mergeCell ref="CF88:CF90"/>
    <mergeCell ref="CG88:CG90"/>
    <mergeCell ref="CH88:CH90"/>
    <mergeCell ref="CI82:CI84"/>
    <mergeCell ref="CB82:CB84"/>
    <mergeCell ref="CC82:CC84"/>
    <mergeCell ref="CD82:CD84"/>
    <mergeCell ref="CE82:CE84"/>
    <mergeCell ref="CF82:CF84"/>
    <mergeCell ref="CG82:CG84"/>
    <mergeCell ref="B85:C87"/>
    <mergeCell ref="B82:C84"/>
    <mergeCell ref="BZ82:BZ84"/>
    <mergeCell ref="CA82:CA84"/>
    <mergeCell ref="CF85:CF87"/>
    <mergeCell ref="CG85:CG87"/>
    <mergeCell ref="CI85:CI87"/>
    <mergeCell ref="BZ85:BZ87"/>
    <mergeCell ref="CA85:CA87"/>
    <mergeCell ref="CB85:CB87"/>
    <mergeCell ref="CC85:CC87"/>
    <mergeCell ref="CD85:CD87"/>
    <mergeCell ref="CE85:CE87"/>
    <mergeCell ref="CH82:CH84"/>
    <mergeCell ref="CH85:CH87"/>
    <mergeCell ref="B79:C81"/>
    <mergeCell ref="B76:C78"/>
    <mergeCell ref="BZ76:BZ78"/>
    <mergeCell ref="CA76:CA78"/>
    <mergeCell ref="CI76:CI78"/>
    <mergeCell ref="CB76:CB78"/>
    <mergeCell ref="CC76:CC78"/>
    <mergeCell ref="CD76:CD78"/>
    <mergeCell ref="CE76:CE78"/>
    <mergeCell ref="CF76:CF78"/>
    <mergeCell ref="CG76:CG78"/>
    <mergeCell ref="CF79:CF81"/>
    <mergeCell ref="CG79:CG81"/>
    <mergeCell ref="CI79:CI81"/>
    <mergeCell ref="BZ79:BZ81"/>
    <mergeCell ref="CA79:CA81"/>
    <mergeCell ref="CB79:CB81"/>
    <mergeCell ref="CC79:CC81"/>
    <mergeCell ref="CD79:CD81"/>
    <mergeCell ref="CE79:CE81"/>
    <mergeCell ref="CH76:CH78"/>
    <mergeCell ref="CH79:CH81"/>
    <mergeCell ref="CI70:CI72"/>
    <mergeCell ref="CB70:CB72"/>
    <mergeCell ref="CC70:CC72"/>
    <mergeCell ref="CD70:CD72"/>
    <mergeCell ref="CE70:CE72"/>
    <mergeCell ref="CF70:CF72"/>
    <mergeCell ref="CG70:CG72"/>
    <mergeCell ref="B73:C75"/>
    <mergeCell ref="B70:C72"/>
    <mergeCell ref="BZ70:BZ72"/>
    <mergeCell ref="CA70:CA72"/>
    <mergeCell ref="CF73:CF75"/>
    <mergeCell ref="CG73:CG75"/>
    <mergeCell ref="CI73:CI75"/>
    <mergeCell ref="BZ73:BZ75"/>
    <mergeCell ref="CA73:CA75"/>
    <mergeCell ref="CB73:CB75"/>
    <mergeCell ref="CC73:CC75"/>
    <mergeCell ref="CD73:CD75"/>
    <mergeCell ref="CE73:CE75"/>
    <mergeCell ref="CH70:CH72"/>
    <mergeCell ref="CH73:CH75"/>
    <mergeCell ref="B67:C69"/>
    <mergeCell ref="CF67:CF69"/>
    <mergeCell ref="CG67:CG69"/>
    <mergeCell ref="CI67:CI69"/>
    <mergeCell ref="BZ67:BZ69"/>
    <mergeCell ref="CA67:CA69"/>
    <mergeCell ref="CB67:CB69"/>
    <mergeCell ref="CC67:CC69"/>
    <mergeCell ref="CD67:CD69"/>
    <mergeCell ref="CE67:CE69"/>
    <mergeCell ref="CH67:CH69"/>
    <mergeCell ref="B64:C66"/>
    <mergeCell ref="BZ64:BZ66"/>
    <mergeCell ref="CA64:CA66"/>
    <mergeCell ref="CI64:CI66"/>
    <mergeCell ref="CB64:CB66"/>
    <mergeCell ref="CC64:CC66"/>
    <mergeCell ref="CD64:CD66"/>
    <mergeCell ref="CE64:CE66"/>
    <mergeCell ref="CF64:CF66"/>
    <mergeCell ref="CG64:CG66"/>
    <mergeCell ref="CH64:CH66"/>
    <mergeCell ref="CF61:CF63"/>
    <mergeCell ref="CG61:CG63"/>
    <mergeCell ref="CI61:CI63"/>
    <mergeCell ref="BZ61:BZ63"/>
    <mergeCell ref="CA61:CA63"/>
    <mergeCell ref="CB61:CB63"/>
    <mergeCell ref="CC61:CC63"/>
    <mergeCell ref="CD61:CD63"/>
    <mergeCell ref="CE61:CE63"/>
    <mergeCell ref="B61:C63"/>
    <mergeCell ref="B58:C60"/>
    <mergeCell ref="BZ58:BZ60"/>
    <mergeCell ref="CA58:CA60"/>
    <mergeCell ref="CF55:CF57"/>
    <mergeCell ref="CG55:CG57"/>
    <mergeCell ref="CI55:CI57"/>
    <mergeCell ref="BZ55:BZ57"/>
    <mergeCell ref="CA55:CA57"/>
    <mergeCell ref="CB55:CB57"/>
    <mergeCell ref="CC55:CC57"/>
    <mergeCell ref="CD55:CD57"/>
    <mergeCell ref="CE55:CE57"/>
    <mergeCell ref="CH55:CH57"/>
    <mergeCell ref="B55:C57"/>
    <mergeCell ref="CI58:CI60"/>
    <mergeCell ref="CB58:CB60"/>
    <mergeCell ref="CC58:CC60"/>
    <mergeCell ref="CD58:CD60"/>
    <mergeCell ref="CE58:CE60"/>
    <mergeCell ref="CF58:CF60"/>
    <mergeCell ref="CG58:CG60"/>
    <mergeCell ref="CH58:CH60"/>
    <mergeCell ref="CH61:CH63"/>
    <mergeCell ref="B52:C54"/>
    <mergeCell ref="BZ52:BZ54"/>
    <mergeCell ref="CA52:CA54"/>
    <mergeCell ref="CI52:CI54"/>
    <mergeCell ref="CB52:CB54"/>
    <mergeCell ref="CC52:CC54"/>
    <mergeCell ref="CD52:CD54"/>
    <mergeCell ref="CE52:CE54"/>
    <mergeCell ref="CF52:CF54"/>
    <mergeCell ref="CG52:CG54"/>
    <mergeCell ref="CH52:CH54"/>
    <mergeCell ref="CI46:CI48"/>
    <mergeCell ref="CB46:CB48"/>
    <mergeCell ref="CC46:CC48"/>
    <mergeCell ref="CD46:CD48"/>
    <mergeCell ref="CE46:CE48"/>
    <mergeCell ref="CF46:CF48"/>
    <mergeCell ref="CG46:CG48"/>
    <mergeCell ref="B49:C51"/>
    <mergeCell ref="B46:C48"/>
    <mergeCell ref="BZ46:BZ48"/>
    <mergeCell ref="CA46:CA48"/>
    <mergeCell ref="CF49:CF51"/>
    <mergeCell ref="CG49:CG51"/>
    <mergeCell ref="CI49:CI51"/>
    <mergeCell ref="BZ49:BZ51"/>
    <mergeCell ref="CA49:CA51"/>
    <mergeCell ref="CB49:CB51"/>
    <mergeCell ref="CC49:CC51"/>
    <mergeCell ref="CD49:CD51"/>
    <mergeCell ref="CE49:CE51"/>
    <mergeCell ref="B43:C45"/>
    <mergeCell ref="CF43:CF45"/>
    <mergeCell ref="CG43:CG45"/>
    <mergeCell ref="CI43:CI45"/>
    <mergeCell ref="BZ43:BZ45"/>
    <mergeCell ref="CA43:CA45"/>
    <mergeCell ref="CB43:CB45"/>
    <mergeCell ref="CC43:CC45"/>
    <mergeCell ref="CD43:CD45"/>
    <mergeCell ref="CE43:CE45"/>
    <mergeCell ref="B40:C42"/>
    <mergeCell ref="BZ40:BZ42"/>
    <mergeCell ref="CA40:CA42"/>
    <mergeCell ref="CI40:CI42"/>
    <mergeCell ref="CB40:CB42"/>
    <mergeCell ref="CC40:CC42"/>
    <mergeCell ref="CD40:CD42"/>
    <mergeCell ref="CE40:CE42"/>
    <mergeCell ref="CF40:CF42"/>
    <mergeCell ref="CG40:CG42"/>
    <mergeCell ref="CI34:CI36"/>
    <mergeCell ref="CB34:CB36"/>
    <mergeCell ref="CC34:CC36"/>
    <mergeCell ref="CD34:CD36"/>
    <mergeCell ref="CE34:CE36"/>
    <mergeCell ref="CF34:CF36"/>
    <mergeCell ref="CG34:CG36"/>
    <mergeCell ref="B37:C39"/>
    <mergeCell ref="B34:C36"/>
    <mergeCell ref="BZ34:BZ36"/>
    <mergeCell ref="CA34:CA36"/>
    <mergeCell ref="CF37:CF39"/>
    <mergeCell ref="CG37:CG39"/>
    <mergeCell ref="CI37:CI39"/>
    <mergeCell ref="BZ37:BZ39"/>
    <mergeCell ref="CA37:CA39"/>
    <mergeCell ref="CB37:CB39"/>
    <mergeCell ref="CC37:CC39"/>
    <mergeCell ref="CD37:CD39"/>
    <mergeCell ref="CE37:CE39"/>
    <mergeCell ref="B31:C33"/>
    <mergeCell ref="B28:C30"/>
    <mergeCell ref="BZ28:BZ30"/>
    <mergeCell ref="CA28:CA30"/>
    <mergeCell ref="CI28:CI30"/>
    <mergeCell ref="CB28:CB30"/>
    <mergeCell ref="CC28:CC30"/>
    <mergeCell ref="CD28:CD30"/>
    <mergeCell ref="CE28:CE30"/>
    <mergeCell ref="CF28:CF30"/>
    <mergeCell ref="CG28:CG30"/>
    <mergeCell ref="CF31:CF33"/>
    <mergeCell ref="CG31:CG33"/>
    <mergeCell ref="CI31:CI33"/>
    <mergeCell ref="BZ31:BZ33"/>
    <mergeCell ref="CA31:CA33"/>
    <mergeCell ref="CB31:CB33"/>
    <mergeCell ref="CC31:CC33"/>
    <mergeCell ref="CD31:CD33"/>
    <mergeCell ref="CE31:CE33"/>
    <mergeCell ref="CI22:CI24"/>
    <mergeCell ref="CB22:CB24"/>
    <mergeCell ref="CC22:CC24"/>
    <mergeCell ref="CD22:CD24"/>
    <mergeCell ref="CE22:CE24"/>
    <mergeCell ref="CF22:CF24"/>
    <mergeCell ref="CG22:CG24"/>
    <mergeCell ref="B25:C27"/>
    <mergeCell ref="B22:C24"/>
    <mergeCell ref="BZ22:BZ24"/>
    <mergeCell ref="CA22:CA24"/>
    <mergeCell ref="CF25:CF27"/>
    <mergeCell ref="CG25:CG27"/>
    <mergeCell ref="CI25:CI27"/>
    <mergeCell ref="BZ25:BZ27"/>
    <mergeCell ref="CA25:CA27"/>
    <mergeCell ref="CB25:CB27"/>
    <mergeCell ref="CC25:CC27"/>
    <mergeCell ref="CD25:CD27"/>
    <mergeCell ref="CE25:CE27"/>
    <mergeCell ref="B19:C21"/>
    <mergeCell ref="CF19:CF21"/>
    <mergeCell ref="CG19:CG21"/>
    <mergeCell ref="CI19:CI21"/>
    <mergeCell ref="BZ19:BZ21"/>
    <mergeCell ref="CA19:CA21"/>
    <mergeCell ref="CB19:CB21"/>
    <mergeCell ref="CC19:CC21"/>
    <mergeCell ref="CD19:CD21"/>
    <mergeCell ref="CE19:CE21"/>
    <mergeCell ref="B16:C18"/>
    <mergeCell ref="BZ16:BZ18"/>
    <mergeCell ref="CA16:CA18"/>
    <mergeCell ref="CI16:CI18"/>
    <mergeCell ref="CB16:CB18"/>
    <mergeCell ref="CC16:CC18"/>
    <mergeCell ref="CD16:CD18"/>
    <mergeCell ref="CE16:CE18"/>
    <mergeCell ref="CF16:CF18"/>
    <mergeCell ref="CG16:CG18"/>
    <mergeCell ref="CI10:CI12"/>
    <mergeCell ref="CB10:CB12"/>
    <mergeCell ref="CC10:CC12"/>
    <mergeCell ref="CD10:CD12"/>
    <mergeCell ref="CE10:CE12"/>
    <mergeCell ref="CF10:CF12"/>
    <mergeCell ref="CG10:CG12"/>
    <mergeCell ref="B13:C15"/>
    <mergeCell ref="B10:C12"/>
    <mergeCell ref="BZ10:BZ12"/>
    <mergeCell ref="CA10:CA12"/>
    <mergeCell ref="CF13:CF15"/>
    <mergeCell ref="CG13:CG15"/>
    <mergeCell ref="CI13:CI15"/>
    <mergeCell ref="BZ13:BZ15"/>
    <mergeCell ref="CA13:CA15"/>
    <mergeCell ref="CB13:CB15"/>
    <mergeCell ref="CC13:CC15"/>
    <mergeCell ref="CD13:CD15"/>
    <mergeCell ref="CE13:CE15"/>
    <mergeCell ref="CI7:CI9"/>
    <mergeCell ref="CC7:CC9"/>
    <mergeCell ref="CD7:CD9"/>
    <mergeCell ref="CE7:CE9"/>
    <mergeCell ref="CF7:CF9"/>
    <mergeCell ref="CG7:CG9"/>
    <mergeCell ref="CG3:CG6"/>
    <mergeCell ref="CI3:CI6"/>
    <mergeCell ref="D5:D6"/>
    <mergeCell ref="CF3:CF6"/>
    <mergeCell ref="AU3:AV6"/>
    <mergeCell ref="AW3:AX6"/>
    <mergeCell ref="AY3:AZ6"/>
    <mergeCell ref="AC3:AD6"/>
    <mergeCell ref="AE3:AF6"/>
    <mergeCell ref="AG3:AH6"/>
    <mergeCell ref="AI3:AJ6"/>
    <mergeCell ref="AK3:AL6"/>
    <mergeCell ref="AM3:AN6"/>
    <mergeCell ref="Q3:R6"/>
    <mergeCell ref="S3:T6"/>
    <mergeCell ref="U3:V6"/>
    <mergeCell ref="W3:X6"/>
    <mergeCell ref="Y3:Z6"/>
    <mergeCell ref="B7:C9"/>
    <mergeCell ref="BZ7:BZ9"/>
    <mergeCell ref="CA7:CA9"/>
    <mergeCell ref="CB7:CB9"/>
    <mergeCell ref="BZ3:BZ6"/>
    <mergeCell ref="CB3:CB6"/>
    <mergeCell ref="CC3:CC6"/>
    <mergeCell ref="CD3:CD6"/>
    <mergeCell ref="CE3:CE6"/>
    <mergeCell ref="BM3:BN6"/>
    <mergeCell ref="BO3:BP6"/>
    <mergeCell ref="BQ3:BR6"/>
    <mergeCell ref="BS3:BT6"/>
    <mergeCell ref="BU3:BV6"/>
    <mergeCell ref="BW3:BX6"/>
    <mergeCell ref="BA3:BB6"/>
    <mergeCell ref="BC3:BD6"/>
    <mergeCell ref="BE3:BF6"/>
    <mergeCell ref="BG3:BH6"/>
    <mergeCell ref="BI3:BJ6"/>
    <mergeCell ref="BK3:BL6"/>
    <mergeCell ref="AO3:AP6"/>
    <mergeCell ref="AQ3:AR6"/>
    <mergeCell ref="AS3:AT6"/>
    <mergeCell ref="AA3:AB6"/>
    <mergeCell ref="H1:P1"/>
    <mergeCell ref="Q1:X1"/>
    <mergeCell ref="B3:C3"/>
    <mergeCell ref="D3:D4"/>
    <mergeCell ref="E3:F6"/>
    <mergeCell ref="G3:H6"/>
    <mergeCell ref="I3:J6"/>
    <mergeCell ref="K3:L6"/>
    <mergeCell ref="M3:N6"/>
    <mergeCell ref="O3:P6"/>
  </mergeCells>
  <conditionalFormatting sqref="F8 H8 J8 L8 N8 P8 R8 T8 V8 X8 Z8 AB8 AD8 AF8 AH8 AJ8 AL8 AN8 AP8 AR8 AT8 AV8 AX8 AZ8 BB8 BD8 BF8 BH8 BJ8 BL8 BN8 BP8 BR8 BT8 BV8 BX8">
    <cfRule type="expression" dxfId="15" priority="13" stopIfTrue="1">
      <formula>E9=" "</formula>
    </cfRule>
    <cfRule type="cellIs" dxfId="14" priority="14" operator="equal">
      <formula>"-"</formula>
    </cfRule>
    <cfRule type="cellIs" dxfId="13" priority="17" operator="equal">
      <formula>"+"</formula>
    </cfRule>
  </conditionalFormatting>
  <conditionalFormatting sqref="F11 F14 F17 F20 F23 F26 F29 F32 F35 F38 F41 F44 F47 F50 F53 F56 F59 F62 F65 F68 F71 F74 F77 F80 F83 F86 F89 F92 F95 F98 F101 F104 F107 F110 F113">
    <cfRule type="expression" dxfId="12" priority="10" stopIfTrue="1">
      <formula>E12=" "</formula>
    </cfRule>
    <cfRule type="cellIs" dxfId="11" priority="11" operator="equal">
      <formula>"-"</formula>
    </cfRule>
    <cfRule type="cellIs" dxfId="10" priority="12" operator="equal">
      <formula>"+"</formula>
    </cfRule>
  </conditionalFormatting>
  <conditionalFormatting sqref="H11 J11 L11 N11 P11 R11 T11 V11 X11 Z11 AB11 AD11 AF11 AH11 AJ11 AL11 AN11 AP11 AR11 AT11 AV11 AX11 AZ11 BB11 BD11 BF11 BH11 BJ11 BL11 BN11 BP11 BR11 BT11 BV11 BX11 H14 J14 L14 N14 P14 R14 T14 V14 X14 Z14 AB14 AD14 AF14 AH14 AJ14 AL14 AN14 AP14 AR14 AT14 AV14 AX14 AZ14 BB14 BD14 BF14 BH14 BJ14 BL14 BN14 BP14 BR14 BT14 BV14 BX14 H17 J17 L17 N17 P17 R17 T17 V17 X17 Z17 AB17 AD17 AF17 AH17 AJ17 AL17 AN17 AP17 AR17 AT17 AV17 AX17 AZ17 BB17 BD17 BF17 BH17 BJ17 BL17 BN17 BP17 BR17 BT17 BV17 BX17 H20 J20 L20 N20 P20 R20 T20 V20 X20 Z20 AB20 AD20 AF20 AH20 AJ20 AL20 AN20 AP20 AR20 AT20 AV20 AX20 AZ20 BB20 BD20 BF20 BH20 BJ20 BL20 BN20 BP20 BR20 BT20 BV20 BX20 H23 J23 L23 N23 P23 R23 T23 V23 X23 Z23 AB23 AD23 AF23 AH23 AJ23 AL23 AN23 AP23 AR23 AT23 AV23 AX23 AZ23 BB23 BD23 BF23 BH23 BJ23 BL23 BN23 BP23 BR23 BT23 BV23 BX23 H26 J26 L26 N26 P26 R26 T26 V26 X26 Z26 AB26 AD26 AF26 AH26 AJ26 AL26 AN26 AP26 AR26 AT26 AV26 AX26 AZ26 BB26 BD26 BF26 BH26 BJ26 BL26 BN26 BP26 BR26 BT26 BV26 BX26 H29 J29 L29 N29 P29 R29 V29 X29 Z29 AB29 AD29 AF29 AH29 AJ29 AL29 AN29 AP29 AR29 AT29 AV29 AX29 AZ29 BB29 BD29 BF29 BH29 BJ29 BL29 BN29 BP29 BR29 BT29 BV29 BX29 H32 J32 L32 N32 P32 R32 T32 X32 Z32 AB32 AD32 AF32 AH32 AJ32 AL32 AN32 AP32 AR32 AT32 AV32 AX32 AZ32 BB32 BD32 BF32 BH32 BJ32 BL32 BN32 BP32 BR32 BT32 BV32 BX32 H35 J35 L35 N35 P35 R35 T35 V35 Z35 AB35 AD35 AF35 AH35 AJ35 AL35 AN35 AP35 AR35 AT35 AV35 AX35 AZ35 BB35 BD35 BF35 BH35 BJ35 BL35 BN35 BP35 BR35 BT35 BV35 BX35 H38 J38 L38 N38 P38 R38 T38 V38 X38 AB38 AD38 AF38 AH38 AJ38 AL38 AN38 AP38 AR38 AT38 AV38 AX38 AZ38 BB38 BD38 BF38 BH38 BJ38 BL38 BN38 BP38 BR38 BT38 BV38 BX38 H41 J41 L41 N41 P41 R41 T41 V41 X41 Z41 AD41 AF41 AH41 AJ41 AL41 AN41 AP41 AR41 AT41 AV41 AX41 AZ41 BB41 BD41 BF41 BH41 BJ41 BL41 BN41 BP41 BR41 BT41 BV41 BX41 H44 J44 L44 N44 P44 R44 T44 V44 X44 Z44 AB44 AF44 AH44 AJ44 AL44 AN44 AP44 AR44 AT44 AV44 AX44 AZ44 BB44 BD44 BF44 BH44 BJ44 BL44 BN44 BP44 BR44 BT44 BV44 BX44 H47 J47 L47 N47 P47 R47 T47 V47 X47 Z47 AB47 AD47 AH47 AJ47 AL47 AN47 AP47 AR47 AT47 AV47 AX47 AZ47 BB47 BD47 BF47 BH47 BJ47 BL47 BN47 BP47 BR47 BT47 BV47 BX47 H50 J50 L50 N50 P50 R50 T50 V50 X50 Z50 AB50 AD50 AF50 AJ50 AL50 AN50 AP50 AR50 AT50 AV50 AX50 AZ50 BB50 BD50 BF50 BH50 BJ50 BL50 BN50 BP50 BR50 BT50 BV50 BX50 H53 J53 L53 N53 P53 R53 T53 V53 X53 Z53 AB53 AD53 AF53 AH53 AL53 AN53 AP53 AR53 AT53 AV53 AX53 AZ53 BB53 BD53 BF53 BH53 BJ53 BL53 BN53 BP53 BR53 BT53 BV53 BX53 H56 J56 L56 N56 P56 R56 T56 V56 X56 Z56 AB56 AD56 AF56 AH56 AJ56 AN56 AP56 AR56 AT56 AV56 AX56 AZ56 BB56 BD56 BF56 BH56 BJ56 BL56 BN56 BP56 BR56 BT56 BV56 BX56 H59 J59 L59 N59 P59 R59 T59 V59 X59 Z59 AB59 AD59 AF59 AH59 AJ59 AL59 AP59 AR59 AT59 AV59 AX59 AZ59 BB59 BD59 BF59 BH59 BJ59 BL59 BN59 BP59 BR59 BT59 BV59 BX59 H62 J62 L62 N62 P62 R62 T62 V62 X62 Z62 AB62 AD62 AF62 AH62 AJ62 AL62 AN62 AR62 AT62 AV62 AX62 AZ62 BB62 BD62 BF62 BH62 BJ62 BL62 BN62 BP62 BR62 BT62 BV62 BX62 H65 J65 L65 N65 P65 R65 T65 V65 X65 Z65 AB65 AD65 AF65 AH65 AJ65 AL65 AN65 AP65 AT65 AV65 AX65 AZ65 BB65 BD65 BF65 BH65 BJ65 BL65 BN65 BP65 BR65 BT65 BV65 BX65 H68 J68 L68 N68 P68 R68 T68 V68 X68 Z68 AB68 AD68 AF68 AH68 AJ68 AL68 AN68 AP68 AR68 AV68 AX68 AZ68 BB68 BD68 BF68 BH68 BJ68 BL68 BN68 BP68 BR68 BT68 BV68 BX68 H71 J71 L71 N71 P71 R71 T71 V71 X71 Z71 AB71 AD71 AF71 AH71 AJ71 AL71 AN71 AP71 AR71 AT71 AX71 AZ71 BB71 BD71 BF71 BH71 BJ71 BL71 BN71 BP71 BR71 BT71 BV71 BX71 H74 J74 L74 N74 P74 R74 T74 V74 X74 Z74 AB74 AD74 AF74 AH74 AJ74 AL74 AN74 AP74 AR74 AT74 AV74 AZ74 BB74 BD74 BF74 BH74 BJ74 BL74 BN74 BP74 BR74 BT74 BV74 BX74 H77 J77 L77 N77 P77 R77 T77 V77 X77 Z77 AB77 AD77 AF77 AH77 AJ77 AL77 AN77 AP77 AR77 AT77 AV77 AX77 BB77 BD77 BF77 BH77 BJ77 BL77 BN77 BP77 BR77 BT77 BV77 BX77 H80 J80 L80 N80 P80 R80 T80 V80 X80 Z80 AB80 AD80 AF80 AH80 AJ80 AL80 AN80 AP80 AR80 AT80 AV80 AX80 AZ80 BD80 BF80 BH80 BJ80 BL80 BN80 BP80 BR80 BT80 BV80 BX80 H83 J83 L83 N83 P83 R83 T83 V83 X83 Z83 AB83 AD83 AF83 AH83 AJ83 AL83 AN83 AP83 AR83 AT83 AV83 AX83 AZ83 BB83 BF83 BH83 BJ83 BL83 BN83 BP83 BR83 BT83 BV83 BX83 H86 J86 L86 N86 P86 R86 T86 V86 X86 Z86 AB86 AD86 AF86 AH86 AJ86 AL86 AN86 AP86 AR86 AT86 AV86 AX86 AZ86 BB86 BD86 BH86 BJ86 BL86 BN86 BP86 BR86 BT86 BV86 BX86 H89 J89 L89 N89 P89 R89 T89 V89 X89 Z89 AB89 AD89 AF89 AH89 AJ89 AL89 AN89 AP89 AR89 AT89 AV89 AX89 AZ89 BB89 BD89 BF89 BJ89 BL89 BN89 BP89 BR89 BT89 BV89 BX89 H92 J92 L92 N92 P92 R92 T92 V92 X92 Z92 AB92 AD92 AF92 AH92 AJ92 AL92 AN92 AP92 AR92 AT92 AV92 AX92 AZ92 BB92 BD92 BF92 BH92 BL92 BN92 BP92 BR92 BT92 BV92 BX92 H95 J95 L95 N95 P95 R95 T95 V95 X95 Z95 AB95 AD95 AF95 AH95 AJ95 AL95 AN95 AP95 AR95 AT95 AV95 AX95 AZ95 BB95 BD95 BF95 BH95 BJ95 BN95 BP95 BR95 BT95 BV95 BX95 H98 J98 L98 N98 P98 R98 T98 V98 X98 Z98 AB98 AD98 AF98 AH98 AJ98 AL98 AN98 AP98 AR98 AT98 AV98 AX98 AZ98 BB98 BD98 BF98 BH98 BJ98 BL98 BP98 BR98 BT98 BV98 BX98 H101 J101 L101 N101 P101 R101 T101 V101 X101 Z101 AB101 AD101 AF101 AH101 AJ101 AL101 AN101 AP101 AR101 AT101 AV101 AX101 AZ101 BB101 BD101 BF101 BH101 BJ101 BL101 BN101 BR101 BT101 BV101 BX101 H104 J104 L104 N104 P104 R104 T104 V104 X104 Z104 AB104 AD104 AF104 AH104 AJ104 AL104 AN104 AP104 AR104 AT104 AV104 AX104 AZ104 BB104 BD104 BF104 BH104 BJ104 BL104 BN104 BP104 BT104 BV104 BX104 H107 J107 L107 N107 P107 R107 T107 V107 X107 Z107 AB107 AD107 AF107 AH107 AJ107 AL107 AN107 AP107 AR107 AT107 AV107 AX107 AZ107 BB107 BD107 BF107 BH107 BJ107 BL107 BN107 BP107 BR107 BV107 BX107 H110 J110 L110 N110 P110 R110 T110 V110 X110 Z110 AB110 AD110 AF110 AH110 AJ110 AL110 AN110 AP110 AR110 AT110 AV110 AX110 AZ110 BB110 BD110 BF110 BH110 BJ110 BL110 BN110 BP110 BR110 BT110 BX110 H113 J113 L113 N113 P113 R113 T113 V113 X113 Z113 AB113 AD113 AF113 AH113 AJ113 AL113 AN113 AP113 AR113 AT113 AV113 AX113 AZ113 BB113 BD113 BF113 BH113 BJ113 BL113 BN113 BP113 BR113 BT113 BV113 T29 V32 X35 Z38 AB41 AD44 AF47 AH50 AJ53 AL56 AN59 AP62 AR65 AT68 AV71 AX74 AZ77 BB80 BD83 BF86 BH89 BJ92 BL95 BN98 BP101 BR104 BT107 BV110 BX113">
    <cfRule type="expression" dxfId="9" priority="7" stopIfTrue="1">
      <formula>G12=" "</formula>
    </cfRule>
    <cfRule type="cellIs" dxfId="8" priority="8" operator="equal">
      <formula>"-"</formula>
    </cfRule>
    <cfRule type="cellIs" dxfId="7" priority="9" operator="equal">
      <formula>"+"</formula>
    </cfRule>
  </conditionalFormatting>
  <conditionalFormatting sqref="H11 J14 L17 N20 P23 R26">
    <cfRule type="expression" dxfId="6" priority="4" stopIfTrue="1">
      <formula>G12=" "</formula>
    </cfRule>
    <cfRule type="cellIs" dxfId="5" priority="5" operator="equal">
      <formula>"-"</formula>
    </cfRule>
    <cfRule type="cellIs" dxfId="4" priority="6" operator="equal">
      <formula>"+"</formula>
    </cfRule>
  </conditionalFormatting>
  <conditionalFormatting sqref="T29 V32 X35 Z38 AB41 AD44 AF47 AH50 AJ53 AL56 AN59 AP62 AR65 AT68 AV71 AX74 AZ77 BB80 BD83 BF86 BH89 BJ92 BL95 BN98 BP101 BR104 BT107 BV110 BX113">
    <cfRule type="expression" dxfId="3" priority="1" stopIfTrue="1">
      <formula>S30=" "</formula>
    </cfRule>
    <cfRule type="cellIs" dxfId="2" priority="2" operator="equal">
      <formula>"-"</formula>
    </cfRule>
    <cfRule type="cellIs" dxfId="1" priority="3" operator="equal">
      <formula>"+"</formula>
    </cfRule>
  </conditionalFormatting>
  <dataValidations count="1">
    <dataValidation type="list" allowBlank="1" showInputMessage="1" showErrorMessage="1" sqref="B7:C114">
      <formula1>Spelers</formula1>
    </dataValidation>
  </dataValidations>
  <pageMargins left="0.7" right="0.7" top="0.75" bottom="0.75" header="0.3" footer="0.3"/>
  <pageSetup paperSize="9" orientation="portrait" horizontalDpi="4294967293" r:id="rId1"/>
  <legacyDrawing r:id="rId2"/>
</worksheet>
</file>

<file path=xl/worksheets/sheet2.xml><?xml version="1.0" encoding="utf-8"?>
<worksheet xmlns="http://schemas.openxmlformats.org/spreadsheetml/2006/main" xmlns:r="http://schemas.openxmlformats.org/officeDocument/2006/relationships">
  <sheetPr codeName="Blad3"/>
  <dimension ref="B1:CD709"/>
  <sheetViews>
    <sheetView showZeros="0" zoomScaleNormal="100" workbookViewId="0">
      <selection activeCell="D46" sqref="D46"/>
    </sheetView>
  </sheetViews>
  <sheetFormatPr defaultRowHeight="15"/>
  <cols>
    <col min="1" max="1" width="3.7109375" customWidth="1"/>
    <col min="2" max="2" width="14.7109375" style="25" customWidth="1"/>
    <col min="3" max="3" width="9.7109375" style="53" customWidth="1"/>
    <col min="4" max="4" width="8.28515625" style="54" customWidth="1"/>
    <col min="5" max="5" width="12.7109375" style="55" customWidth="1"/>
    <col min="6" max="6" width="3.42578125" style="55" customWidth="1"/>
    <col min="7" max="7" width="12.7109375" style="55" customWidth="1"/>
    <col min="9" max="9" width="5.7109375" customWidth="1"/>
    <col min="10" max="10" width="18" customWidth="1"/>
    <col min="11" max="11" width="8.140625" customWidth="1"/>
    <col min="12" max="81" width="5.7109375" style="55" customWidth="1"/>
    <col min="258" max="258" width="14.7109375" customWidth="1"/>
    <col min="259" max="259" width="9.7109375" customWidth="1"/>
    <col min="260" max="260" width="8.28515625" customWidth="1"/>
    <col min="261" max="261" width="12.7109375" customWidth="1"/>
    <col min="262" max="262" width="3.42578125" customWidth="1"/>
    <col min="263" max="263" width="12.7109375" customWidth="1"/>
    <col min="265" max="265" width="5.7109375" customWidth="1"/>
    <col min="266" max="266" width="18" customWidth="1"/>
    <col min="267" max="267" width="8.140625" customWidth="1"/>
    <col min="268" max="305" width="7" customWidth="1"/>
    <col min="514" max="514" width="14.7109375" customWidth="1"/>
    <col min="515" max="515" width="9.7109375" customWidth="1"/>
    <col min="516" max="516" width="8.28515625" customWidth="1"/>
    <col min="517" max="517" width="12.7109375" customWidth="1"/>
    <col min="518" max="518" width="3.42578125" customWidth="1"/>
    <col min="519" max="519" width="12.7109375" customWidth="1"/>
    <col min="521" max="521" width="5.7109375" customWidth="1"/>
    <col min="522" max="522" width="18" customWidth="1"/>
    <col min="523" max="523" width="8.140625" customWidth="1"/>
    <col min="524" max="561" width="7" customWidth="1"/>
    <col min="770" max="770" width="14.7109375" customWidth="1"/>
    <col min="771" max="771" width="9.7109375" customWidth="1"/>
    <col min="772" max="772" width="8.28515625" customWidth="1"/>
    <col min="773" max="773" width="12.7109375" customWidth="1"/>
    <col min="774" max="774" width="3.42578125" customWidth="1"/>
    <col min="775" max="775" width="12.7109375" customWidth="1"/>
    <col min="777" max="777" width="5.7109375" customWidth="1"/>
    <col min="778" max="778" width="18" customWidth="1"/>
    <col min="779" max="779" width="8.140625" customWidth="1"/>
    <col min="780" max="817" width="7" customWidth="1"/>
    <col min="1026" max="1026" width="14.7109375" customWidth="1"/>
    <col min="1027" max="1027" width="9.7109375" customWidth="1"/>
    <col min="1028" max="1028" width="8.28515625" customWidth="1"/>
    <col min="1029" max="1029" width="12.7109375" customWidth="1"/>
    <col min="1030" max="1030" width="3.42578125" customWidth="1"/>
    <col min="1031" max="1031" width="12.7109375" customWidth="1"/>
    <col min="1033" max="1033" width="5.7109375" customWidth="1"/>
    <col min="1034" max="1034" width="18" customWidth="1"/>
    <col min="1035" max="1035" width="8.140625" customWidth="1"/>
    <col min="1036" max="1073" width="7" customWidth="1"/>
    <col min="1282" max="1282" width="14.7109375" customWidth="1"/>
    <col min="1283" max="1283" width="9.7109375" customWidth="1"/>
    <col min="1284" max="1284" width="8.28515625" customWidth="1"/>
    <col min="1285" max="1285" width="12.7109375" customWidth="1"/>
    <col min="1286" max="1286" width="3.42578125" customWidth="1"/>
    <col min="1287" max="1287" width="12.7109375" customWidth="1"/>
    <col min="1289" max="1289" width="5.7109375" customWidth="1"/>
    <col min="1290" max="1290" width="18" customWidth="1"/>
    <col min="1291" max="1291" width="8.140625" customWidth="1"/>
    <col min="1292" max="1329" width="7" customWidth="1"/>
    <col min="1538" max="1538" width="14.7109375" customWidth="1"/>
    <col min="1539" max="1539" width="9.7109375" customWidth="1"/>
    <col min="1540" max="1540" width="8.28515625" customWidth="1"/>
    <col min="1541" max="1541" width="12.7109375" customWidth="1"/>
    <col min="1542" max="1542" width="3.42578125" customWidth="1"/>
    <col min="1543" max="1543" width="12.7109375" customWidth="1"/>
    <col min="1545" max="1545" width="5.7109375" customWidth="1"/>
    <col min="1546" max="1546" width="18" customWidth="1"/>
    <col min="1547" max="1547" width="8.140625" customWidth="1"/>
    <col min="1548" max="1585" width="7" customWidth="1"/>
    <col min="1794" max="1794" width="14.7109375" customWidth="1"/>
    <col min="1795" max="1795" width="9.7109375" customWidth="1"/>
    <col min="1796" max="1796" width="8.28515625" customWidth="1"/>
    <col min="1797" max="1797" width="12.7109375" customWidth="1"/>
    <col min="1798" max="1798" width="3.42578125" customWidth="1"/>
    <col min="1799" max="1799" width="12.7109375" customWidth="1"/>
    <col min="1801" max="1801" width="5.7109375" customWidth="1"/>
    <col min="1802" max="1802" width="18" customWidth="1"/>
    <col min="1803" max="1803" width="8.140625" customWidth="1"/>
    <col min="1804" max="1841" width="7" customWidth="1"/>
    <col min="2050" max="2050" width="14.7109375" customWidth="1"/>
    <col min="2051" max="2051" width="9.7109375" customWidth="1"/>
    <col min="2052" max="2052" width="8.28515625" customWidth="1"/>
    <col min="2053" max="2053" width="12.7109375" customWidth="1"/>
    <col min="2054" max="2054" width="3.42578125" customWidth="1"/>
    <col min="2055" max="2055" width="12.7109375" customWidth="1"/>
    <col min="2057" max="2057" width="5.7109375" customWidth="1"/>
    <col min="2058" max="2058" width="18" customWidth="1"/>
    <col min="2059" max="2059" width="8.140625" customWidth="1"/>
    <col min="2060" max="2097" width="7" customWidth="1"/>
    <col min="2306" max="2306" width="14.7109375" customWidth="1"/>
    <col min="2307" max="2307" width="9.7109375" customWidth="1"/>
    <col min="2308" max="2308" width="8.28515625" customWidth="1"/>
    <col min="2309" max="2309" width="12.7109375" customWidth="1"/>
    <col min="2310" max="2310" width="3.42578125" customWidth="1"/>
    <col min="2311" max="2311" width="12.7109375" customWidth="1"/>
    <col min="2313" max="2313" width="5.7109375" customWidth="1"/>
    <col min="2314" max="2314" width="18" customWidth="1"/>
    <col min="2315" max="2315" width="8.140625" customWidth="1"/>
    <col min="2316" max="2353" width="7" customWidth="1"/>
    <col min="2562" max="2562" width="14.7109375" customWidth="1"/>
    <col min="2563" max="2563" width="9.7109375" customWidth="1"/>
    <col min="2564" max="2564" width="8.28515625" customWidth="1"/>
    <col min="2565" max="2565" width="12.7109375" customWidth="1"/>
    <col min="2566" max="2566" width="3.42578125" customWidth="1"/>
    <col min="2567" max="2567" width="12.7109375" customWidth="1"/>
    <col min="2569" max="2569" width="5.7109375" customWidth="1"/>
    <col min="2570" max="2570" width="18" customWidth="1"/>
    <col min="2571" max="2571" width="8.140625" customWidth="1"/>
    <col min="2572" max="2609" width="7" customWidth="1"/>
    <col min="2818" max="2818" width="14.7109375" customWidth="1"/>
    <col min="2819" max="2819" width="9.7109375" customWidth="1"/>
    <col min="2820" max="2820" width="8.28515625" customWidth="1"/>
    <col min="2821" max="2821" width="12.7109375" customWidth="1"/>
    <col min="2822" max="2822" width="3.42578125" customWidth="1"/>
    <col min="2823" max="2823" width="12.7109375" customWidth="1"/>
    <col min="2825" max="2825" width="5.7109375" customWidth="1"/>
    <col min="2826" max="2826" width="18" customWidth="1"/>
    <col min="2827" max="2827" width="8.140625" customWidth="1"/>
    <col min="2828" max="2865" width="7" customWidth="1"/>
    <col min="3074" max="3074" width="14.7109375" customWidth="1"/>
    <col min="3075" max="3075" width="9.7109375" customWidth="1"/>
    <col min="3076" max="3076" width="8.28515625" customWidth="1"/>
    <col min="3077" max="3077" width="12.7109375" customWidth="1"/>
    <col min="3078" max="3078" width="3.42578125" customWidth="1"/>
    <col min="3079" max="3079" width="12.7109375" customWidth="1"/>
    <col min="3081" max="3081" width="5.7109375" customWidth="1"/>
    <col min="3082" max="3082" width="18" customWidth="1"/>
    <col min="3083" max="3083" width="8.140625" customWidth="1"/>
    <col min="3084" max="3121" width="7" customWidth="1"/>
    <col min="3330" max="3330" width="14.7109375" customWidth="1"/>
    <col min="3331" max="3331" width="9.7109375" customWidth="1"/>
    <col min="3332" max="3332" width="8.28515625" customWidth="1"/>
    <col min="3333" max="3333" width="12.7109375" customWidth="1"/>
    <col min="3334" max="3334" width="3.42578125" customWidth="1"/>
    <col min="3335" max="3335" width="12.7109375" customWidth="1"/>
    <col min="3337" max="3337" width="5.7109375" customWidth="1"/>
    <col min="3338" max="3338" width="18" customWidth="1"/>
    <col min="3339" max="3339" width="8.140625" customWidth="1"/>
    <col min="3340" max="3377" width="7" customWidth="1"/>
    <col min="3586" max="3586" width="14.7109375" customWidth="1"/>
    <col min="3587" max="3587" width="9.7109375" customWidth="1"/>
    <col min="3588" max="3588" width="8.28515625" customWidth="1"/>
    <col min="3589" max="3589" width="12.7109375" customWidth="1"/>
    <col min="3590" max="3590" width="3.42578125" customWidth="1"/>
    <col min="3591" max="3591" width="12.7109375" customWidth="1"/>
    <col min="3593" max="3593" width="5.7109375" customWidth="1"/>
    <col min="3594" max="3594" width="18" customWidth="1"/>
    <col min="3595" max="3595" width="8.140625" customWidth="1"/>
    <col min="3596" max="3633" width="7" customWidth="1"/>
    <col min="3842" max="3842" width="14.7109375" customWidth="1"/>
    <col min="3843" max="3843" width="9.7109375" customWidth="1"/>
    <col min="3844" max="3844" width="8.28515625" customWidth="1"/>
    <col min="3845" max="3845" width="12.7109375" customWidth="1"/>
    <col min="3846" max="3846" width="3.42578125" customWidth="1"/>
    <col min="3847" max="3847" width="12.7109375" customWidth="1"/>
    <col min="3849" max="3849" width="5.7109375" customWidth="1"/>
    <col min="3850" max="3850" width="18" customWidth="1"/>
    <col min="3851" max="3851" width="8.140625" customWidth="1"/>
    <col min="3852" max="3889" width="7" customWidth="1"/>
    <col min="4098" max="4098" width="14.7109375" customWidth="1"/>
    <col min="4099" max="4099" width="9.7109375" customWidth="1"/>
    <col min="4100" max="4100" width="8.28515625" customWidth="1"/>
    <col min="4101" max="4101" width="12.7109375" customWidth="1"/>
    <col min="4102" max="4102" width="3.42578125" customWidth="1"/>
    <col min="4103" max="4103" width="12.7109375" customWidth="1"/>
    <col min="4105" max="4105" width="5.7109375" customWidth="1"/>
    <col min="4106" max="4106" width="18" customWidth="1"/>
    <col min="4107" max="4107" width="8.140625" customWidth="1"/>
    <col min="4108" max="4145" width="7" customWidth="1"/>
    <col min="4354" max="4354" width="14.7109375" customWidth="1"/>
    <col min="4355" max="4355" width="9.7109375" customWidth="1"/>
    <col min="4356" max="4356" width="8.28515625" customWidth="1"/>
    <col min="4357" max="4357" width="12.7109375" customWidth="1"/>
    <col min="4358" max="4358" width="3.42578125" customWidth="1"/>
    <col min="4359" max="4359" width="12.7109375" customWidth="1"/>
    <col min="4361" max="4361" width="5.7109375" customWidth="1"/>
    <col min="4362" max="4362" width="18" customWidth="1"/>
    <col min="4363" max="4363" width="8.140625" customWidth="1"/>
    <col min="4364" max="4401" width="7" customWidth="1"/>
    <col min="4610" max="4610" width="14.7109375" customWidth="1"/>
    <col min="4611" max="4611" width="9.7109375" customWidth="1"/>
    <col min="4612" max="4612" width="8.28515625" customWidth="1"/>
    <col min="4613" max="4613" width="12.7109375" customWidth="1"/>
    <col min="4614" max="4614" width="3.42578125" customWidth="1"/>
    <col min="4615" max="4615" width="12.7109375" customWidth="1"/>
    <col min="4617" max="4617" width="5.7109375" customWidth="1"/>
    <col min="4618" max="4618" width="18" customWidth="1"/>
    <col min="4619" max="4619" width="8.140625" customWidth="1"/>
    <col min="4620" max="4657" width="7" customWidth="1"/>
    <col min="4866" max="4866" width="14.7109375" customWidth="1"/>
    <col min="4867" max="4867" width="9.7109375" customWidth="1"/>
    <col min="4868" max="4868" width="8.28515625" customWidth="1"/>
    <col min="4869" max="4869" width="12.7109375" customWidth="1"/>
    <col min="4870" max="4870" width="3.42578125" customWidth="1"/>
    <col min="4871" max="4871" width="12.7109375" customWidth="1"/>
    <col min="4873" max="4873" width="5.7109375" customWidth="1"/>
    <col min="4874" max="4874" width="18" customWidth="1"/>
    <col min="4875" max="4875" width="8.140625" customWidth="1"/>
    <col min="4876" max="4913" width="7" customWidth="1"/>
    <col min="5122" max="5122" width="14.7109375" customWidth="1"/>
    <col min="5123" max="5123" width="9.7109375" customWidth="1"/>
    <col min="5124" max="5124" width="8.28515625" customWidth="1"/>
    <col min="5125" max="5125" width="12.7109375" customWidth="1"/>
    <col min="5126" max="5126" width="3.42578125" customWidth="1"/>
    <col min="5127" max="5127" width="12.7109375" customWidth="1"/>
    <col min="5129" max="5129" width="5.7109375" customWidth="1"/>
    <col min="5130" max="5130" width="18" customWidth="1"/>
    <col min="5131" max="5131" width="8.140625" customWidth="1"/>
    <col min="5132" max="5169" width="7" customWidth="1"/>
    <col min="5378" max="5378" width="14.7109375" customWidth="1"/>
    <col min="5379" max="5379" width="9.7109375" customWidth="1"/>
    <col min="5380" max="5380" width="8.28515625" customWidth="1"/>
    <col min="5381" max="5381" width="12.7109375" customWidth="1"/>
    <col min="5382" max="5382" width="3.42578125" customWidth="1"/>
    <col min="5383" max="5383" width="12.7109375" customWidth="1"/>
    <col min="5385" max="5385" width="5.7109375" customWidth="1"/>
    <col min="5386" max="5386" width="18" customWidth="1"/>
    <col min="5387" max="5387" width="8.140625" customWidth="1"/>
    <col min="5388" max="5425" width="7" customWidth="1"/>
    <col min="5634" max="5634" width="14.7109375" customWidth="1"/>
    <col min="5635" max="5635" width="9.7109375" customWidth="1"/>
    <col min="5636" max="5636" width="8.28515625" customWidth="1"/>
    <col min="5637" max="5637" width="12.7109375" customWidth="1"/>
    <col min="5638" max="5638" width="3.42578125" customWidth="1"/>
    <col min="5639" max="5639" width="12.7109375" customWidth="1"/>
    <col min="5641" max="5641" width="5.7109375" customWidth="1"/>
    <col min="5642" max="5642" width="18" customWidth="1"/>
    <col min="5643" max="5643" width="8.140625" customWidth="1"/>
    <col min="5644" max="5681" width="7" customWidth="1"/>
    <col min="5890" max="5890" width="14.7109375" customWidth="1"/>
    <col min="5891" max="5891" width="9.7109375" customWidth="1"/>
    <col min="5892" max="5892" width="8.28515625" customWidth="1"/>
    <col min="5893" max="5893" width="12.7109375" customWidth="1"/>
    <col min="5894" max="5894" width="3.42578125" customWidth="1"/>
    <col min="5895" max="5895" width="12.7109375" customWidth="1"/>
    <col min="5897" max="5897" width="5.7109375" customWidth="1"/>
    <col min="5898" max="5898" width="18" customWidth="1"/>
    <col min="5899" max="5899" width="8.140625" customWidth="1"/>
    <col min="5900" max="5937" width="7" customWidth="1"/>
    <col min="6146" max="6146" width="14.7109375" customWidth="1"/>
    <col min="6147" max="6147" width="9.7109375" customWidth="1"/>
    <col min="6148" max="6148" width="8.28515625" customWidth="1"/>
    <col min="6149" max="6149" width="12.7109375" customWidth="1"/>
    <col min="6150" max="6150" width="3.42578125" customWidth="1"/>
    <col min="6151" max="6151" width="12.7109375" customWidth="1"/>
    <col min="6153" max="6153" width="5.7109375" customWidth="1"/>
    <col min="6154" max="6154" width="18" customWidth="1"/>
    <col min="6155" max="6155" width="8.140625" customWidth="1"/>
    <col min="6156" max="6193" width="7" customWidth="1"/>
    <col min="6402" max="6402" width="14.7109375" customWidth="1"/>
    <col min="6403" max="6403" width="9.7109375" customWidth="1"/>
    <col min="6404" max="6404" width="8.28515625" customWidth="1"/>
    <col min="6405" max="6405" width="12.7109375" customWidth="1"/>
    <col min="6406" max="6406" width="3.42578125" customWidth="1"/>
    <col min="6407" max="6407" width="12.7109375" customWidth="1"/>
    <col min="6409" max="6409" width="5.7109375" customWidth="1"/>
    <col min="6410" max="6410" width="18" customWidth="1"/>
    <col min="6411" max="6411" width="8.140625" customWidth="1"/>
    <col min="6412" max="6449" width="7" customWidth="1"/>
    <col min="6658" max="6658" width="14.7109375" customWidth="1"/>
    <col min="6659" max="6659" width="9.7109375" customWidth="1"/>
    <col min="6660" max="6660" width="8.28515625" customWidth="1"/>
    <col min="6661" max="6661" width="12.7109375" customWidth="1"/>
    <col min="6662" max="6662" width="3.42578125" customWidth="1"/>
    <col min="6663" max="6663" width="12.7109375" customWidth="1"/>
    <col min="6665" max="6665" width="5.7109375" customWidth="1"/>
    <col min="6666" max="6666" width="18" customWidth="1"/>
    <col min="6667" max="6667" width="8.140625" customWidth="1"/>
    <col min="6668" max="6705" width="7" customWidth="1"/>
    <col min="6914" max="6914" width="14.7109375" customWidth="1"/>
    <col min="6915" max="6915" width="9.7109375" customWidth="1"/>
    <col min="6916" max="6916" width="8.28515625" customWidth="1"/>
    <col min="6917" max="6917" width="12.7109375" customWidth="1"/>
    <col min="6918" max="6918" width="3.42578125" customWidth="1"/>
    <col min="6919" max="6919" width="12.7109375" customWidth="1"/>
    <col min="6921" max="6921" width="5.7109375" customWidth="1"/>
    <col min="6922" max="6922" width="18" customWidth="1"/>
    <col min="6923" max="6923" width="8.140625" customWidth="1"/>
    <col min="6924" max="6961" width="7" customWidth="1"/>
    <col min="7170" max="7170" width="14.7109375" customWidth="1"/>
    <col min="7171" max="7171" width="9.7109375" customWidth="1"/>
    <col min="7172" max="7172" width="8.28515625" customWidth="1"/>
    <col min="7173" max="7173" width="12.7109375" customWidth="1"/>
    <col min="7174" max="7174" width="3.42578125" customWidth="1"/>
    <col min="7175" max="7175" width="12.7109375" customWidth="1"/>
    <col min="7177" max="7177" width="5.7109375" customWidth="1"/>
    <col min="7178" max="7178" width="18" customWidth="1"/>
    <col min="7179" max="7179" width="8.140625" customWidth="1"/>
    <col min="7180" max="7217" width="7" customWidth="1"/>
    <col min="7426" max="7426" width="14.7109375" customWidth="1"/>
    <col min="7427" max="7427" width="9.7109375" customWidth="1"/>
    <col min="7428" max="7428" width="8.28515625" customWidth="1"/>
    <col min="7429" max="7429" width="12.7109375" customWidth="1"/>
    <col min="7430" max="7430" width="3.42578125" customWidth="1"/>
    <col min="7431" max="7431" width="12.7109375" customWidth="1"/>
    <col min="7433" max="7433" width="5.7109375" customWidth="1"/>
    <col min="7434" max="7434" width="18" customWidth="1"/>
    <col min="7435" max="7435" width="8.140625" customWidth="1"/>
    <col min="7436" max="7473" width="7" customWidth="1"/>
    <col min="7682" max="7682" width="14.7109375" customWidth="1"/>
    <col min="7683" max="7683" width="9.7109375" customWidth="1"/>
    <col min="7684" max="7684" width="8.28515625" customWidth="1"/>
    <col min="7685" max="7685" width="12.7109375" customWidth="1"/>
    <col min="7686" max="7686" width="3.42578125" customWidth="1"/>
    <col min="7687" max="7687" width="12.7109375" customWidth="1"/>
    <col min="7689" max="7689" width="5.7109375" customWidth="1"/>
    <col min="7690" max="7690" width="18" customWidth="1"/>
    <col min="7691" max="7691" width="8.140625" customWidth="1"/>
    <col min="7692" max="7729" width="7" customWidth="1"/>
    <col min="7938" max="7938" width="14.7109375" customWidth="1"/>
    <col min="7939" max="7939" width="9.7109375" customWidth="1"/>
    <col min="7940" max="7940" width="8.28515625" customWidth="1"/>
    <col min="7941" max="7941" width="12.7109375" customWidth="1"/>
    <col min="7942" max="7942" width="3.42578125" customWidth="1"/>
    <col min="7943" max="7943" width="12.7109375" customWidth="1"/>
    <col min="7945" max="7945" width="5.7109375" customWidth="1"/>
    <col min="7946" max="7946" width="18" customWidth="1"/>
    <col min="7947" max="7947" width="8.140625" customWidth="1"/>
    <col min="7948" max="7985" width="7" customWidth="1"/>
    <col min="8194" max="8194" width="14.7109375" customWidth="1"/>
    <col min="8195" max="8195" width="9.7109375" customWidth="1"/>
    <col min="8196" max="8196" width="8.28515625" customWidth="1"/>
    <col min="8197" max="8197" width="12.7109375" customWidth="1"/>
    <col min="8198" max="8198" width="3.42578125" customWidth="1"/>
    <col min="8199" max="8199" width="12.7109375" customWidth="1"/>
    <col min="8201" max="8201" width="5.7109375" customWidth="1"/>
    <col min="8202" max="8202" width="18" customWidth="1"/>
    <col min="8203" max="8203" width="8.140625" customWidth="1"/>
    <col min="8204" max="8241" width="7" customWidth="1"/>
    <col min="8450" max="8450" width="14.7109375" customWidth="1"/>
    <col min="8451" max="8451" width="9.7109375" customWidth="1"/>
    <col min="8452" max="8452" width="8.28515625" customWidth="1"/>
    <col min="8453" max="8453" width="12.7109375" customWidth="1"/>
    <col min="8454" max="8454" width="3.42578125" customWidth="1"/>
    <col min="8455" max="8455" width="12.7109375" customWidth="1"/>
    <col min="8457" max="8457" width="5.7109375" customWidth="1"/>
    <col min="8458" max="8458" width="18" customWidth="1"/>
    <col min="8459" max="8459" width="8.140625" customWidth="1"/>
    <col min="8460" max="8497" width="7" customWidth="1"/>
    <col min="8706" max="8706" width="14.7109375" customWidth="1"/>
    <col min="8707" max="8707" width="9.7109375" customWidth="1"/>
    <col min="8708" max="8708" width="8.28515625" customWidth="1"/>
    <col min="8709" max="8709" width="12.7109375" customWidth="1"/>
    <col min="8710" max="8710" width="3.42578125" customWidth="1"/>
    <col min="8711" max="8711" width="12.7109375" customWidth="1"/>
    <col min="8713" max="8713" width="5.7109375" customWidth="1"/>
    <col min="8714" max="8714" width="18" customWidth="1"/>
    <col min="8715" max="8715" width="8.140625" customWidth="1"/>
    <col min="8716" max="8753" width="7" customWidth="1"/>
    <col min="8962" max="8962" width="14.7109375" customWidth="1"/>
    <col min="8963" max="8963" width="9.7109375" customWidth="1"/>
    <col min="8964" max="8964" width="8.28515625" customWidth="1"/>
    <col min="8965" max="8965" width="12.7109375" customWidth="1"/>
    <col min="8966" max="8966" width="3.42578125" customWidth="1"/>
    <col min="8967" max="8967" width="12.7109375" customWidth="1"/>
    <col min="8969" max="8969" width="5.7109375" customWidth="1"/>
    <col min="8970" max="8970" width="18" customWidth="1"/>
    <col min="8971" max="8971" width="8.140625" customWidth="1"/>
    <col min="8972" max="9009" width="7" customWidth="1"/>
    <col min="9218" max="9218" width="14.7109375" customWidth="1"/>
    <col min="9219" max="9219" width="9.7109375" customWidth="1"/>
    <col min="9220" max="9220" width="8.28515625" customWidth="1"/>
    <col min="9221" max="9221" width="12.7109375" customWidth="1"/>
    <col min="9222" max="9222" width="3.42578125" customWidth="1"/>
    <col min="9223" max="9223" width="12.7109375" customWidth="1"/>
    <col min="9225" max="9225" width="5.7109375" customWidth="1"/>
    <col min="9226" max="9226" width="18" customWidth="1"/>
    <col min="9227" max="9227" width="8.140625" customWidth="1"/>
    <col min="9228" max="9265" width="7" customWidth="1"/>
    <col min="9474" max="9474" width="14.7109375" customWidth="1"/>
    <col min="9475" max="9475" width="9.7109375" customWidth="1"/>
    <col min="9476" max="9476" width="8.28515625" customWidth="1"/>
    <col min="9477" max="9477" width="12.7109375" customWidth="1"/>
    <col min="9478" max="9478" width="3.42578125" customWidth="1"/>
    <col min="9479" max="9479" width="12.7109375" customWidth="1"/>
    <col min="9481" max="9481" width="5.7109375" customWidth="1"/>
    <col min="9482" max="9482" width="18" customWidth="1"/>
    <col min="9483" max="9483" width="8.140625" customWidth="1"/>
    <col min="9484" max="9521" width="7" customWidth="1"/>
    <col min="9730" max="9730" width="14.7109375" customWidth="1"/>
    <col min="9731" max="9731" width="9.7109375" customWidth="1"/>
    <col min="9732" max="9732" width="8.28515625" customWidth="1"/>
    <col min="9733" max="9733" width="12.7109375" customWidth="1"/>
    <col min="9734" max="9734" width="3.42578125" customWidth="1"/>
    <col min="9735" max="9735" width="12.7109375" customWidth="1"/>
    <col min="9737" max="9737" width="5.7109375" customWidth="1"/>
    <col min="9738" max="9738" width="18" customWidth="1"/>
    <col min="9739" max="9739" width="8.140625" customWidth="1"/>
    <col min="9740" max="9777" width="7" customWidth="1"/>
    <col min="9986" max="9986" width="14.7109375" customWidth="1"/>
    <col min="9987" max="9987" width="9.7109375" customWidth="1"/>
    <col min="9988" max="9988" width="8.28515625" customWidth="1"/>
    <col min="9989" max="9989" width="12.7109375" customWidth="1"/>
    <col min="9990" max="9990" width="3.42578125" customWidth="1"/>
    <col min="9991" max="9991" width="12.7109375" customWidth="1"/>
    <col min="9993" max="9993" width="5.7109375" customWidth="1"/>
    <col min="9994" max="9994" width="18" customWidth="1"/>
    <col min="9995" max="9995" width="8.140625" customWidth="1"/>
    <col min="9996" max="10033" width="7" customWidth="1"/>
    <col min="10242" max="10242" width="14.7109375" customWidth="1"/>
    <col min="10243" max="10243" width="9.7109375" customWidth="1"/>
    <col min="10244" max="10244" width="8.28515625" customWidth="1"/>
    <col min="10245" max="10245" width="12.7109375" customWidth="1"/>
    <col min="10246" max="10246" width="3.42578125" customWidth="1"/>
    <col min="10247" max="10247" width="12.7109375" customWidth="1"/>
    <col min="10249" max="10249" width="5.7109375" customWidth="1"/>
    <col min="10250" max="10250" width="18" customWidth="1"/>
    <col min="10251" max="10251" width="8.140625" customWidth="1"/>
    <col min="10252" max="10289" width="7" customWidth="1"/>
    <col min="10498" max="10498" width="14.7109375" customWidth="1"/>
    <col min="10499" max="10499" width="9.7109375" customWidth="1"/>
    <col min="10500" max="10500" width="8.28515625" customWidth="1"/>
    <col min="10501" max="10501" width="12.7109375" customWidth="1"/>
    <col min="10502" max="10502" width="3.42578125" customWidth="1"/>
    <col min="10503" max="10503" width="12.7109375" customWidth="1"/>
    <col min="10505" max="10505" width="5.7109375" customWidth="1"/>
    <col min="10506" max="10506" width="18" customWidth="1"/>
    <col min="10507" max="10507" width="8.140625" customWidth="1"/>
    <col min="10508" max="10545" width="7" customWidth="1"/>
    <col min="10754" max="10754" width="14.7109375" customWidth="1"/>
    <col min="10755" max="10755" width="9.7109375" customWidth="1"/>
    <col min="10756" max="10756" width="8.28515625" customWidth="1"/>
    <col min="10757" max="10757" width="12.7109375" customWidth="1"/>
    <col min="10758" max="10758" width="3.42578125" customWidth="1"/>
    <col min="10759" max="10759" width="12.7109375" customWidth="1"/>
    <col min="10761" max="10761" width="5.7109375" customWidth="1"/>
    <col min="10762" max="10762" width="18" customWidth="1"/>
    <col min="10763" max="10763" width="8.140625" customWidth="1"/>
    <col min="10764" max="10801" width="7" customWidth="1"/>
    <col min="11010" max="11010" width="14.7109375" customWidth="1"/>
    <col min="11011" max="11011" width="9.7109375" customWidth="1"/>
    <col min="11012" max="11012" width="8.28515625" customWidth="1"/>
    <col min="11013" max="11013" width="12.7109375" customWidth="1"/>
    <col min="11014" max="11014" width="3.42578125" customWidth="1"/>
    <col min="11015" max="11015" width="12.7109375" customWidth="1"/>
    <col min="11017" max="11017" width="5.7109375" customWidth="1"/>
    <col min="11018" max="11018" width="18" customWidth="1"/>
    <col min="11019" max="11019" width="8.140625" customWidth="1"/>
    <col min="11020" max="11057" width="7" customWidth="1"/>
    <col min="11266" max="11266" width="14.7109375" customWidth="1"/>
    <col min="11267" max="11267" width="9.7109375" customWidth="1"/>
    <col min="11268" max="11268" width="8.28515625" customWidth="1"/>
    <col min="11269" max="11269" width="12.7109375" customWidth="1"/>
    <col min="11270" max="11270" width="3.42578125" customWidth="1"/>
    <col min="11271" max="11271" width="12.7109375" customWidth="1"/>
    <col min="11273" max="11273" width="5.7109375" customWidth="1"/>
    <col min="11274" max="11274" width="18" customWidth="1"/>
    <col min="11275" max="11275" width="8.140625" customWidth="1"/>
    <col min="11276" max="11313" width="7" customWidth="1"/>
    <col min="11522" max="11522" width="14.7109375" customWidth="1"/>
    <col min="11523" max="11523" width="9.7109375" customWidth="1"/>
    <col min="11524" max="11524" width="8.28515625" customWidth="1"/>
    <col min="11525" max="11525" width="12.7109375" customWidth="1"/>
    <col min="11526" max="11526" width="3.42578125" customWidth="1"/>
    <col min="11527" max="11527" width="12.7109375" customWidth="1"/>
    <col min="11529" max="11529" width="5.7109375" customWidth="1"/>
    <col min="11530" max="11530" width="18" customWidth="1"/>
    <col min="11531" max="11531" width="8.140625" customWidth="1"/>
    <col min="11532" max="11569" width="7" customWidth="1"/>
    <col min="11778" max="11778" width="14.7109375" customWidth="1"/>
    <col min="11779" max="11779" width="9.7109375" customWidth="1"/>
    <col min="11780" max="11780" width="8.28515625" customWidth="1"/>
    <col min="11781" max="11781" width="12.7109375" customWidth="1"/>
    <col min="11782" max="11782" width="3.42578125" customWidth="1"/>
    <col min="11783" max="11783" width="12.7109375" customWidth="1"/>
    <col min="11785" max="11785" width="5.7109375" customWidth="1"/>
    <col min="11786" max="11786" width="18" customWidth="1"/>
    <col min="11787" max="11787" width="8.140625" customWidth="1"/>
    <col min="11788" max="11825" width="7" customWidth="1"/>
    <col min="12034" max="12034" width="14.7109375" customWidth="1"/>
    <col min="12035" max="12035" width="9.7109375" customWidth="1"/>
    <col min="12036" max="12036" width="8.28515625" customWidth="1"/>
    <col min="12037" max="12037" width="12.7109375" customWidth="1"/>
    <col min="12038" max="12038" width="3.42578125" customWidth="1"/>
    <col min="12039" max="12039" width="12.7109375" customWidth="1"/>
    <col min="12041" max="12041" width="5.7109375" customWidth="1"/>
    <col min="12042" max="12042" width="18" customWidth="1"/>
    <col min="12043" max="12043" width="8.140625" customWidth="1"/>
    <col min="12044" max="12081" width="7" customWidth="1"/>
    <col min="12290" max="12290" width="14.7109375" customWidth="1"/>
    <col min="12291" max="12291" width="9.7109375" customWidth="1"/>
    <col min="12292" max="12292" width="8.28515625" customWidth="1"/>
    <col min="12293" max="12293" width="12.7109375" customWidth="1"/>
    <col min="12294" max="12294" width="3.42578125" customWidth="1"/>
    <col min="12295" max="12295" width="12.7109375" customWidth="1"/>
    <col min="12297" max="12297" width="5.7109375" customWidth="1"/>
    <col min="12298" max="12298" width="18" customWidth="1"/>
    <col min="12299" max="12299" width="8.140625" customWidth="1"/>
    <col min="12300" max="12337" width="7" customWidth="1"/>
    <col min="12546" max="12546" width="14.7109375" customWidth="1"/>
    <col min="12547" max="12547" width="9.7109375" customWidth="1"/>
    <col min="12548" max="12548" width="8.28515625" customWidth="1"/>
    <col min="12549" max="12549" width="12.7109375" customWidth="1"/>
    <col min="12550" max="12550" width="3.42578125" customWidth="1"/>
    <col min="12551" max="12551" width="12.7109375" customWidth="1"/>
    <col min="12553" max="12553" width="5.7109375" customWidth="1"/>
    <col min="12554" max="12554" width="18" customWidth="1"/>
    <col min="12555" max="12555" width="8.140625" customWidth="1"/>
    <col min="12556" max="12593" width="7" customWidth="1"/>
    <col min="12802" max="12802" width="14.7109375" customWidth="1"/>
    <col min="12803" max="12803" width="9.7109375" customWidth="1"/>
    <col min="12804" max="12804" width="8.28515625" customWidth="1"/>
    <col min="12805" max="12805" width="12.7109375" customWidth="1"/>
    <col min="12806" max="12806" width="3.42578125" customWidth="1"/>
    <col min="12807" max="12807" width="12.7109375" customWidth="1"/>
    <col min="12809" max="12809" width="5.7109375" customWidth="1"/>
    <col min="12810" max="12810" width="18" customWidth="1"/>
    <col min="12811" max="12811" width="8.140625" customWidth="1"/>
    <col min="12812" max="12849" width="7" customWidth="1"/>
    <col min="13058" max="13058" width="14.7109375" customWidth="1"/>
    <col min="13059" max="13059" width="9.7109375" customWidth="1"/>
    <col min="13060" max="13060" width="8.28515625" customWidth="1"/>
    <col min="13061" max="13061" width="12.7109375" customWidth="1"/>
    <col min="13062" max="13062" width="3.42578125" customWidth="1"/>
    <col min="13063" max="13063" width="12.7109375" customWidth="1"/>
    <col min="13065" max="13065" width="5.7109375" customWidth="1"/>
    <col min="13066" max="13066" width="18" customWidth="1"/>
    <col min="13067" max="13067" width="8.140625" customWidth="1"/>
    <col min="13068" max="13105" width="7" customWidth="1"/>
    <col min="13314" max="13314" width="14.7109375" customWidth="1"/>
    <col min="13315" max="13315" width="9.7109375" customWidth="1"/>
    <col min="13316" max="13316" width="8.28515625" customWidth="1"/>
    <col min="13317" max="13317" width="12.7109375" customWidth="1"/>
    <col min="13318" max="13318" width="3.42578125" customWidth="1"/>
    <col min="13319" max="13319" width="12.7109375" customWidth="1"/>
    <col min="13321" max="13321" width="5.7109375" customWidth="1"/>
    <col min="13322" max="13322" width="18" customWidth="1"/>
    <col min="13323" max="13323" width="8.140625" customWidth="1"/>
    <col min="13324" max="13361" width="7" customWidth="1"/>
    <col min="13570" max="13570" width="14.7109375" customWidth="1"/>
    <col min="13571" max="13571" width="9.7109375" customWidth="1"/>
    <col min="13572" max="13572" width="8.28515625" customWidth="1"/>
    <col min="13573" max="13573" width="12.7109375" customWidth="1"/>
    <col min="13574" max="13574" width="3.42578125" customWidth="1"/>
    <col min="13575" max="13575" width="12.7109375" customWidth="1"/>
    <col min="13577" max="13577" width="5.7109375" customWidth="1"/>
    <col min="13578" max="13578" width="18" customWidth="1"/>
    <col min="13579" max="13579" width="8.140625" customWidth="1"/>
    <col min="13580" max="13617" width="7" customWidth="1"/>
    <col min="13826" max="13826" width="14.7109375" customWidth="1"/>
    <col min="13827" max="13827" width="9.7109375" customWidth="1"/>
    <col min="13828" max="13828" width="8.28515625" customWidth="1"/>
    <col min="13829" max="13829" width="12.7109375" customWidth="1"/>
    <col min="13830" max="13830" width="3.42578125" customWidth="1"/>
    <col min="13831" max="13831" width="12.7109375" customWidth="1"/>
    <col min="13833" max="13833" width="5.7109375" customWidth="1"/>
    <col min="13834" max="13834" width="18" customWidth="1"/>
    <col min="13835" max="13835" width="8.140625" customWidth="1"/>
    <col min="13836" max="13873" width="7" customWidth="1"/>
    <col min="14082" max="14082" width="14.7109375" customWidth="1"/>
    <col min="14083" max="14083" width="9.7109375" customWidth="1"/>
    <col min="14084" max="14084" width="8.28515625" customWidth="1"/>
    <col min="14085" max="14085" width="12.7109375" customWidth="1"/>
    <col min="14086" max="14086" width="3.42578125" customWidth="1"/>
    <col min="14087" max="14087" width="12.7109375" customWidth="1"/>
    <col min="14089" max="14089" width="5.7109375" customWidth="1"/>
    <col min="14090" max="14090" width="18" customWidth="1"/>
    <col min="14091" max="14091" width="8.140625" customWidth="1"/>
    <col min="14092" max="14129" width="7" customWidth="1"/>
    <col min="14338" max="14338" width="14.7109375" customWidth="1"/>
    <col min="14339" max="14339" width="9.7109375" customWidth="1"/>
    <col min="14340" max="14340" width="8.28515625" customWidth="1"/>
    <col min="14341" max="14341" width="12.7109375" customWidth="1"/>
    <col min="14342" max="14342" width="3.42578125" customWidth="1"/>
    <col min="14343" max="14343" width="12.7109375" customWidth="1"/>
    <col min="14345" max="14345" width="5.7109375" customWidth="1"/>
    <col min="14346" max="14346" width="18" customWidth="1"/>
    <col min="14347" max="14347" width="8.140625" customWidth="1"/>
    <col min="14348" max="14385" width="7" customWidth="1"/>
    <col min="14594" max="14594" width="14.7109375" customWidth="1"/>
    <col min="14595" max="14595" width="9.7109375" customWidth="1"/>
    <col min="14596" max="14596" width="8.28515625" customWidth="1"/>
    <col min="14597" max="14597" width="12.7109375" customWidth="1"/>
    <col min="14598" max="14598" width="3.42578125" customWidth="1"/>
    <col min="14599" max="14599" width="12.7109375" customWidth="1"/>
    <col min="14601" max="14601" width="5.7109375" customWidth="1"/>
    <col min="14602" max="14602" width="18" customWidth="1"/>
    <col min="14603" max="14603" width="8.140625" customWidth="1"/>
    <col min="14604" max="14641" width="7" customWidth="1"/>
    <col min="14850" max="14850" width="14.7109375" customWidth="1"/>
    <col min="14851" max="14851" width="9.7109375" customWidth="1"/>
    <col min="14852" max="14852" width="8.28515625" customWidth="1"/>
    <col min="14853" max="14853" width="12.7109375" customWidth="1"/>
    <col min="14854" max="14854" width="3.42578125" customWidth="1"/>
    <col min="14855" max="14855" width="12.7109375" customWidth="1"/>
    <col min="14857" max="14857" width="5.7109375" customWidth="1"/>
    <col min="14858" max="14858" width="18" customWidth="1"/>
    <col min="14859" max="14859" width="8.140625" customWidth="1"/>
    <col min="14860" max="14897" width="7" customWidth="1"/>
    <col min="15106" max="15106" width="14.7109375" customWidth="1"/>
    <col min="15107" max="15107" width="9.7109375" customWidth="1"/>
    <col min="15108" max="15108" width="8.28515625" customWidth="1"/>
    <col min="15109" max="15109" width="12.7109375" customWidth="1"/>
    <col min="15110" max="15110" width="3.42578125" customWidth="1"/>
    <col min="15111" max="15111" width="12.7109375" customWidth="1"/>
    <col min="15113" max="15113" width="5.7109375" customWidth="1"/>
    <col min="15114" max="15114" width="18" customWidth="1"/>
    <col min="15115" max="15115" width="8.140625" customWidth="1"/>
    <col min="15116" max="15153" width="7" customWidth="1"/>
    <col min="15362" max="15362" width="14.7109375" customWidth="1"/>
    <col min="15363" max="15363" width="9.7109375" customWidth="1"/>
    <col min="15364" max="15364" width="8.28515625" customWidth="1"/>
    <col min="15365" max="15365" width="12.7109375" customWidth="1"/>
    <col min="15366" max="15366" width="3.42578125" customWidth="1"/>
    <col min="15367" max="15367" width="12.7109375" customWidth="1"/>
    <col min="15369" max="15369" width="5.7109375" customWidth="1"/>
    <col min="15370" max="15370" width="18" customWidth="1"/>
    <col min="15371" max="15371" width="8.140625" customWidth="1"/>
    <col min="15372" max="15409" width="7" customWidth="1"/>
    <col min="15618" max="15618" width="14.7109375" customWidth="1"/>
    <col min="15619" max="15619" width="9.7109375" customWidth="1"/>
    <col min="15620" max="15620" width="8.28515625" customWidth="1"/>
    <col min="15621" max="15621" width="12.7109375" customWidth="1"/>
    <col min="15622" max="15622" width="3.42578125" customWidth="1"/>
    <col min="15623" max="15623" width="12.7109375" customWidth="1"/>
    <col min="15625" max="15625" width="5.7109375" customWidth="1"/>
    <col min="15626" max="15626" width="18" customWidth="1"/>
    <col min="15627" max="15627" width="8.140625" customWidth="1"/>
    <col min="15628" max="15665" width="7" customWidth="1"/>
    <col min="15874" max="15874" width="14.7109375" customWidth="1"/>
    <col min="15875" max="15875" width="9.7109375" customWidth="1"/>
    <col min="15876" max="15876" width="8.28515625" customWidth="1"/>
    <col min="15877" max="15877" width="12.7109375" customWidth="1"/>
    <col min="15878" max="15878" width="3.42578125" customWidth="1"/>
    <col min="15879" max="15879" width="12.7109375" customWidth="1"/>
    <col min="15881" max="15881" width="5.7109375" customWidth="1"/>
    <col min="15882" max="15882" width="18" customWidth="1"/>
    <col min="15883" max="15883" width="8.140625" customWidth="1"/>
    <col min="15884" max="15921" width="7" customWidth="1"/>
    <col min="16130" max="16130" width="14.7109375" customWidth="1"/>
    <col min="16131" max="16131" width="9.7109375" customWidth="1"/>
    <col min="16132" max="16132" width="8.28515625" customWidth="1"/>
    <col min="16133" max="16133" width="12.7109375" customWidth="1"/>
    <col min="16134" max="16134" width="3.42578125" customWidth="1"/>
    <col min="16135" max="16135" width="12.7109375" customWidth="1"/>
    <col min="16137" max="16137" width="5.7109375" customWidth="1"/>
    <col min="16138" max="16138" width="18" customWidth="1"/>
    <col min="16139" max="16139" width="8.140625" customWidth="1"/>
    <col min="16140" max="16177" width="7" customWidth="1"/>
  </cols>
  <sheetData>
    <row r="1" spans="2:82" ht="21" customHeight="1">
      <c r="B1" s="24"/>
      <c r="C1" s="74"/>
      <c r="D1" s="75"/>
      <c r="E1" s="75"/>
      <c r="H1" s="25"/>
      <c r="J1" s="78"/>
    </row>
    <row r="2" spans="2:82" ht="18" hidden="1">
      <c r="B2" s="24"/>
      <c r="C2" s="76"/>
      <c r="D2" s="75"/>
      <c r="E2" s="75"/>
      <c r="J2" s="31"/>
      <c r="L2" s="187" t="str">
        <f>Spelers!A3</f>
        <v>10 Spelers</v>
      </c>
      <c r="M2" s="187"/>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row>
    <row r="3" spans="2:82" ht="12.75" hidden="1" customHeight="1">
      <c r="B3" s="24"/>
      <c r="C3" s="76"/>
      <c r="D3" s="75"/>
      <c r="E3" s="75"/>
      <c r="I3" s="34">
        <f>IF(ISTEXT(J3),1,"")</f>
        <v>1</v>
      </c>
      <c r="J3" s="35" t="str">
        <f>Spelers!B31</f>
        <v>John</v>
      </c>
      <c r="L3" s="183" t="s">
        <v>0</v>
      </c>
      <c r="M3" s="184"/>
      <c r="N3" s="183" t="s">
        <v>1</v>
      </c>
      <c r="O3" s="184"/>
      <c r="P3" s="183" t="s">
        <v>2</v>
      </c>
      <c r="Q3" s="184"/>
      <c r="R3" s="183" t="s">
        <v>3</v>
      </c>
      <c r="S3" s="184"/>
      <c r="T3" s="183" t="s">
        <v>4</v>
      </c>
      <c r="U3" s="184"/>
      <c r="V3" s="183" t="s">
        <v>5</v>
      </c>
      <c r="W3" s="184"/>
      <c r="X3" s="183" t="s">
        <v>6</v>
      </c>
      <c r="Y3" s="184"/>
      <c r="Z3" s="183" t="s">
        <v>7</v>
      </c>
      <c r="AA3" s="184"/>
      <c r="AB3" s="183" t="s">
        <v>8</v>
      </c>
      <c r="AC3" s="184"/>
      <c r="AD3" s="183" t="s">
        <v>9</v>
      </c>
      <c r="AE3" s="184"/>
      <c r="AF3" s="183" t="s">
        <v>10</v>
      </c>
      <c r="AG3" s="184"/>
      <c r="AH3" s="183" t="s">
        <v>11</v>
      </c>
      <c r="AI3" s="184"/>
      <c r="AJ3" s="183" t="s">
        <v>12</v>
      </c>
      <c r="AK3" s="184"/>
      <c r="AL3" s="183" t="s">
        <v>13</v>
      </c>
      <c r="AM3" s="184"/>
      <c r="AN3" s="183" t="s">
        <v>14</v>
      </c>
      <c r="AO3" s="184"/>
      <c r="AP3" s="183" t="s">
        <v>15</v>
      </c>
      <c r="AQ3" s="184"/>
      <c r="AR3" s="183" t="s">
        <v>16</v>
      </c>
      <c r="AS3" s="184"/>
      <c r="AT3" s="183" t="s">
        <v>17</v>
      </c>
      <c r="AU3" s="184"/>
      <c r="AV3" s="183" t="s">
        <v>18</v>
      </c>
      <c r="AW3" s="184"/>
      <c r="AX3" s="183" t="s">
        <v>19</v>
      </c>
      <c r="AY3" s="184"/>
      <c r="AZ3" s="183" t="s">
        <v>20</v>
      </c>
      <c r="BA3" s="184"/>
      <c r="BB3" s="183" t="s">
        <v>21</v>
      </c>
      <c r="BC3" s="184"/>
      <c r="BD3" s="183" t="s">
        <v>22</v>
      </c>
      <c r="BE3" s="184"/>
      <c r="BF3" s="183" t="s">
        <v>23</v>
      </c>
      <c r="BG3" s="184"/>
      <c r="BH3" s="183" t="s">
        <v>24</v>
      </c>
      <c r="BI3" s="184"/>
      <c r="BJ3" s="183" t="s">
        <v>25</v>
      </c>
      <c r="BK3" s="184"/>
      <c r="BL3" s="183" t="s">
        <v>26</v>
      </c>
      <c r="BM3" s="184"/>
      <c r="BN3" s="183" t="s">
        <v>27</v>
      </c>
      <c r="BO3" s="184"/>
      <c r="BP3" s="183" t="s">
        <v>28</v>
      </c>
      <c r="BQ3" s="184"/>
      <c r="BR3" s="183" t="s">
        <v>29</v>
      </c>
      <c r="BS3" s="184"/>
      <c r="BT3" s="183" t="s">
        <v>30</v>
      </c>
      <c r="BU3" s="184"/>
      <c r="BV3" s="183" t="s">
        <v>31</v>
      </c>
      <c r="BW3" s="184"/>
      <c r="BX3" s="183" t="s">
        <v>32</v>
      </c>
      <c r="BY3" s="184"/>
      <c r="BZ3" s="183" t="s">
        <v>33</v>
      </c>
      <c r="CA3" s="184"/>
      <c r="CB3" s="183" t="s">
        <v>34</v>
      </c>
      <c r="CC3" s="184"/>
      <c r="CD3" s="61"/>
    </row>
    <row r="4" spans="2:82" ht="18" hidden="1">
      <c r="B4" s="24"/>
      <c r="C4" s="76"/>
      <c r="D4" s="75"/>
      <c r="E4" s="75"/>
      <c r="I4" s="34">
        <f>IF(ISTEXT(J4),I3+1,"")</f>
        <v>2</v>
      </c>
      <c r="J4" s="35" t="str">
        <f>Spelers!B32</f>
        <v>Chiel</v>
      </c>
      <c r="L4" s="36">
        <f ca="1">Spelers!A5</f>
        <v>1</v>
      </c>
      <c r="M4" s="36">
        <f ca="1">Spelers!B5</f>
        <v>2</v>
      </c>
      <c r="N4" s="36">
        <f ca="1">Spelers!C5</f>
        <v>9</v>
      </c>
      <c r="O4" s="36">
        <f ca="1">Spelers!D5</f>
        <v>5</v>
      </c>
      <c r="P4" s="36">
        <f ca="1">Spelers!E5</f>
        <v>6</v>
      </c>
      <c r="Q4" s="36">
        <f ca="1">Spelers!F5</f>
        <v>10</v>
      </c>
      <c r="R4" s="36">
        <f ca="1">Spelers!G5</f>
        <v>7</v>
      </c>
      <c r="S4" s="36">
        <f ca="1">Spelers!H5</f>
        <v>2</v>
      </c>
      <c r="T4" s="36">
        <f ca="1">Spelers!I5</f>
        <v>1</v>
      </c>
      <c r="U4" s="36">
        <f ca="1">Spelers!J5</f>
        <v>6</v>
      </c>
      <c r="V4" s="36">
        <f ca="1">Spelers!K5</f>
        <v>10</v>
      </c>
      <c r="W4" s="36">
        <f ca="1">Spelers!L5</f>
        <v>4</v>
      </c>
      <c r="X4" s="36">
        <f ca="1">Spelers!M5</f>
        <v>3</v>
      </c>
      <c r="Y4" s="36">
        <f ca="1">Spelers!N5</f>
        <v>6</v>
      </c>
      <c r="Z4" s="36">
        <f ca="1">Spelers!O5</f>
        <v>9</v>
      </c>
      <c r="AA4" s="36">
        <f ca="1">Spelers!P5</f>
        <v>1</v>
      </c>
      <c r="AB4" s="36">
        <f ca="1">Spelers!Q5</f>
        <v>7</v>
      </c>
      <c r="AC4" s="36">
        <f ca="1">Spelers!R5</f>
        <v>3</v>
      </c>
      <c r="AD4" s="36" t="str">
        <f ca="1">Spelers!S5</f>
        <v/>
      </c>
      <c r="AE4" s="36" t="str">
        <f ca="1">Spelers!T5</f>
        <v/>
      </c>
      <c r="AF4" s="36" t="str">
        <f ca="1">Spelers!U5</f>
        <v/>
      </c>
      <c r="AG4" s="36" t="str">
        <f ca="1">Spelers!V5</f>
        <v/>
      </c>
      <c r="AH4" s="36" t="str">
        <f ca="1">Spelers!W5</f>
        <v/>
      </c>
      <c r="AI4" s="36" t="str">
        <f ca="1">Spelers!X5</f>
        <v/>
      </c>
      <c r="AJ4" s="36" t="str">
        <f ca="1">Spelers!Y5</f>
        <v/>
      </c>
      <c r="AK4" s="36" t="str">
        <f ca="1">Spelers!Z5</f>
        <v/>
      </c>
      <c r="AL4" s="36" t="str">
        <f ca="1">Spelers!AA5</f>
        <v/>
      </c>
      <c r="AM4" s="36" t="str">
        <f ca="1">Spelers!AB5</f>
        <v/>
      </c>
      <c r="AN4" s="36" t="str">
        <f ca="1">Spelers!AC5</f>
        <v/>
      </c>
      <c r="AO4" s="36" t="str">
        <f ca="1">Spelers!AD5</f>
        <v/>
      </c>
      <c r="AP4" s="36" t="str">
        <f ca="1">Spelers!AE5</f>
        <v/>
      </c>
      <c r="AQ4" s="36" t="str">
        <f ca="1">Spelers!AF5</f>
        <v/>
      </c>
      <c r="AR4" s="36" t="str">
        <f ca="1">Spelers!AG5</f>
        <v/>
      </c>
      <c r="AS4" s="36" t="str">
        <f ca="1">Spelers!AH5</f>
        <v/>
      </c>
      <c r="AT4" s="36" t="str">
        <f ca="1">Spelers!AI5</f>
        <v/>
      </c>
      <c r="AU4" s="36" t="str">
        <f ca="1">Spelers!AJ5</f>
        <v/>
      </c>
      <c r="AV4" s="36" t="str">
        <f ca="1">Spelers!AK5</f>
        <v/>
      </c>
      <c r="AW4" s="36" t="str">
        <f ca="1">Spelers!AL5</f>
        <v/>
      </c>
      <c r="AX4" s="36" t="str">
        <f ca="1">Spelers!AM5</f>
        <v/>
      </c>
      <c r="AY4" s="36" t="str">
        <f ca="1">Spelers!AN5</f>
        <v/>
      </c>
      <c r="AZ4" s="36" t="str">
        <f ca="1">Spelers!AO5</f>
        <v/>
      </c>
      <c r="BA4" s="36" t="str">
        <f ca="1">Spelers!AP5</f>
        <v/>
      </c>
      <c r="BB4" s="36" t="str">
        <f ca="1">Spelers!AQ5</f>
        <v/>
      </c>
      <c r="BC4" s="36" t="str">
        <f ca="1">Spelers!AR5</f>
        <v/>
      </c>
      <c r="BD4" s="36" t="str">
        <f ca="1">Spelers!AS5</f>
        <v/>
      </c>
      <c r="BE4" s="36" t="str">
        <f ca="1">Spelers!AT5</f>
        <v/>
      </c>
      <c r="BF4" s="36" t="str">
        <f ca="1">Spelers!AU5</f>
        <v/>
      </c>
      <c r="BG4" s="36" t="str">
        <f ca="1">Spelers!AV5</f>
        <v/>
      </c>
      <c r="BH4" s="36" t="str">
        <f ca="1">Spelers!AW5</f>
        <v/>
      </c>
      <c r="BI4" s="36" t="str">
        <f ca="1">Spelers!AX5</f>
        <v/>
      </c>
      <c r="BJ4" s="36" t="str">
        <f ca="1">Spelers!AY5</f>
        <v/>
      </c>
      <c r="BK4" s="36" t="str">
        <f ca="1">Spelers!AZ5</f>
        <v/>
      </c>
      <c r="BL4" s="36" t="str">
        <f ca="1">Spelers!BA5</f>
        <v/>
      </c>
      <c r="BM4" s="36" t="str">
        <f ca="1">Spelers!BB5</f>
        <v/>
      </c>
      <c r="BN4" s="36" t="str">
        <f ca="1">Spelers!BC5</f>
        <v/>
      </c>
      <c r="BO4" s="36" t="str">
        <f ca="1">Spelers!BD5</f>
        <v/>
      </c>
      <c r="BP4" s="36" t="str">
        <f ca="1">Spelers!BE5</f>
        <v/>
      </c>
      <c r="BQ4" s="36" t="str">
        <f ca="1">Spelers!BF5</f>
        <v/>
      </c>
      <c r="BR4" s="36" t="str">
        <f ca="1">Spelers!BG5</f>
        <v/>
      </c>
      <c r="BS4" s="36" t="str">
        <f ca="1">Spelers!BH5</f>
        <v/>
      </c>
      <c r="BT4" s="36" t="str">
        <f ca="1">Spelers!BI5</f>
        <v/>
      </c>
      <c r="BU4" s="36" t="str">
        <f ca="1">Spelers!BJ5</f>
        <v/>
      </c>
      <c r="BV4" s="36" t="str">
        <f ca="1">Spelers!BK5</f>
        <v/>
      </c>
      <c r="BW4" s="36" t="str">
        <f ca="1">Spelers!BL5</f>
        <v/>
      </c>
      <c r="BX4" s="36" t="str">
        <f ca="1">Spelers!BM5</f>
        <v/>
      </c>
      <c r="BY4" s="36" t="str">
        <f ca="1">Spelers!BN5</f>
        <v/>
      </c>
      <c r="BZ4" s="36" t="str">
        <f ca="1">Spelers!BO5</f>
        <v/>
      </c>
      <c r="CA4" s="36" t="str">
        <f ca="1">Spelers!BP5</f>
        <v/>
      </c>
      <c r="CB4" s="36" t="str">
        <f ca="1">Spelers!BQ5</f>
        <v/>
      </c>
      <c r="CC4" s="36" t="str">
        <f ca="1">Spelers!BR5</f>
        <v/>
      </c>
      <c r="CD4" s="61"/>
    </row>
    <row r="5" spans="2:82" ht="18" hidden="1">
      <c r="B5" s="24"/>
      <c r="C5" s="76"/>
      <c r="D5" s="75"/>
      <c r="E5" s="75"/>
      <c r="I5" s="34">
        <f t="shared" ref="I5:I38" si="0">IF(ISTEXT(J5),I4+1,"")</f>
        <v>3</v>
      </c>
      <c r="J5" s="35" t="str">
        <f>Spelers!B33</f>
        <v>Peter</v>
      </c>
      <c r="L5" s="36">
        <f ca="1">Spelers!A6</f>
        <v>3</v>
      </c>
      <c r="M5" s="36">
        <f ca="1">Spelers!B6</f>
        <v>4</v>
      </c>
      <c r="N5" s="36">
        <f ca="1">Spelers!C6</f>
        <v>3</v>
      </c>
      <c r="O5" s="36">
        <f ca="1">Spelers!D6</f>
        <v>1</v>
      </c>
      <c r="P5" s="36">
        <f ca="1">Spelers!E6</f>
        <v>5</v>
      </c>
      <c r="Q5" s="36">
        <f ca="1">Spelers!F6</f>
        <v>7</v>
      </c>
      <c r="R5" s="36">
        <f ca="1">Spelers!G6</f>
        <v>8</v>
      </c>
      <c r="S5" s="36">
        <f ca="1">Spelers!H6</f>
        <v>6</v>
      </c>
      <c r="T5" s="36">
        <f ca="1">Spelers!I6</f>
        <v>2</v>
      </c>
      <c r="U5" s="36">
        <f ca="1">Spelers!J6</f>
        <v>8</v>
      </c>
      <c r="V5" s="36">
        <f ca="1">Spelers!K6</f>
        <v>5</v>
      </c>
      <c r="W5" s="36">
        <f ca="1">Spelers!L6</f>
        <v>2</v>
      </c>
      <c r="X5" s="36">
        <f ca="1">Spelers!M6</f>
        <v>5</v>
      </c>
      <c r="Y5" s="36">
        <f ca="1">Spelers!N6</f>
        <v>10</v>
      </c>
      <c r="Z5" s="36">
        <f ca="1">Spelers!O6</f>
        <v>10</v>
      </c>
      <c r="AA5" s="36">
        <f ca="1">Spelers!P6</f>
        <v>2</v>
      </c>
      <c r="AB5" s="36">
        <f ca="1">Spelers!Q6</f>
        <v>6</v>
      </c>
      <c r="AC5" s="36">
        <f ca="1">Spelers!R6</f>
        <v>4</v>
      </c>
      <c r="AD5" s="36" t="str">
        <f ca="1">Spelers!S6</f>
        <v/>
      </c>
      <c r="AE5" s="36" t="str">
        <f ca="1">Spelers!T6</f>
        <v/>
      </c>
      <c r="AF5" s="36" t="str">
        <f ca="1">Spelers!U6</f>
        <v/>
      </c>
      <c r="AG5" s="36" t="str">
        <f ca="1">Spelers!V6</f>
        <v/>
      </c>
      <c r="AH5" s="36" t="str">
        <f ca="1">Spelers!W6</f>
        <v/>
      </c>
      <c r="AI5" s="36" t="str">
        <f ca="1">Spelers!X6</f>
        <v/>
      </c>
      <c r="AJ5" s="36" t="str">
        <f ca="1">Spelers!Y6</f>
        <v/>
      </c>
      <c r="AK5" s="36" t="str">
        <f ca="1">Spelers!Z6</f>
        <v/>
      </c>
      <c r="AL5" s="36" t="str">
        <f ca="1">Spelers!AA6</f>
        <v/>
      </c>
      <c r="AM5" s="36" t="str">
        <f ca="1">Spelers!AB6</f>
        <v/>
      </c>
      <c r="AN5" s="36" t="str">
        <f ca="1">Spelers!AC6</f>
        <v/>
      </c>
      <c r="AO5" s="36" t="str">
        <f ca="1">Spelers!AD6</f>
        <v/>
      </c>
      <c r="AP5" s="36" t="str">
        <f ca="1">Spelers!AE6</f>
        <v/>
      </c>
      <c r="AQ5" s="36" t="str">
        <f ca="1">Spelers!AF6</f>
        <v/>
      </c>
      <c r="AR5" s="36" t="str">
        <f ca="1">Spelers!AG6</f>
        <v/>
      </c>
      <c r="AS5" s="36" t="str">
        <f ca="1">Spelers!AH6</f>
        <v/>
      </c>
      <c r="AT5" s="36" t="str">
        <f ca="1">Spelers!AI6</f>
        <v/>
      </c>
      <c r="AU5" s="36" t="str">
        <f ca="1">Spelers!AJ6</f>
        <v/>
      </c>
      <c r="AV5" s="36" t="str">
        <f ca="1">Spelers!AK6</f>
        <v/>
      </c>
      <c r="AW5" s="36" t="str">
        <f ca="1">Spelers!AL6</f>
        <v/>
      </c>
      <c r="AX5" s="36" t="str">
        <f ca="1">Spelers!AM6</f>
        <v/>
      </c>
      <c r="AY5" s="36" t="str">
        <f ca="1">Spelers!AN6</f>
        <v/>
      </c>
      <c r="AZ5" s="36" t="str">
        <f ca="1">Spelers!AO6</f>
        <v/>
      </c>
      <c r="BA5" s="36" t="str">
        <f ca="1">Spelers!AP6</f>
        <v/>
      </c>
      <c r="BB5" s="36" t="str">
        <f ca="1">Spelers!AQ6</f>
        <v/>
      </c>
      <c r="BC5" s="36" t="str">
        <f ca="1">Spelers!AR6</f>
        <v/>
      </c>
      <c r="BD5" s="36" t="str">
        <f ca="1">Spelers!AS6</f>
        <v/>
      </c>
      <c r="BE5" s="36" t="str">
        <f ca="1">Spelers!AT6</f>
        <v/>
      </c>
      <c r="BF5" s="36" t="str">
        <f ca="1">Spelers!AU6</f>
        <v/>
      </c>
      <c r="BG5" s="36" t="str">
        <f ca="1">Spelers!AV6</f>
        <v/>
      </c>
      <c r="BH5" s="36" t="str">
        <f ca="1">Spelers!AW6</f>
        <v/>
      </c>
      <c r="BI5" s="36" t="str">
        <f ca="1">Spelers!AX6</f>
        <v/>
      </c>
      <c r="BJ5" s="36" t="str">
        <f ca="1">Spelers!AY6</f>
        <v/>
      </c>
      <c r="BK5" s="36" t="str">
        <f ca="1">Spelers!AZ6</f>
        <v/>
      </c>
      <c r="BL5" s="36" t="str">
        <f ca="1">Spelers!BA6</f>
        <v/>
      </c>
      <c r="BM5" s="36" t="str">
        <f ca="1">Spelers!BB6</f>
        <v/>
      </c>
      <c r="BN5" s="36" t="str">
        <f ca="1">Spelers!BC6</f>
        <v/>
      </c>
      <c r="BO5" s="36" t="str">
        <f ca="1">Spelers!BD6</f>
        <v/>
      </c>
      <c r="BP5" s="36" t="str">
        <f ca="1">Spelers!BE6</f>
        <v/>
      </c>
      <c r="BQ5" s="36" t="str">
        <f ca="1">Spelers!BF6</f>
        <v/>
      </c>
      <c r="BR5" s="36" t="str">
        <f ca="1">Spelers!BG6</f>
        <v/>
      </c>
      <c r="BS5" s="36" t="str">
        <f ca="1">Spelers!BH6</f>
        <v/>
      </c>
      <c r="BT5" s="36" t="str">
        <f ca="1">Spelers!BI6</f>
        <v/>
      </c>
      <c r="BU5" s="36" t="str">
        <f ca="1">Spelers!BJ6</f>
        <v/>
      </c>
      <c r="BV5" s="36" t="str">
        <f ca="1">Spelers!BK6</f>
        <v/>
      </c>
      <c r="BW5" s="36" t="str">
        <f ca="1">Spelers!BL6</f>
        <v/>
      </c>
      <c r="BX5" s="36" t="str">
        <f ca="1">Spelers!BM6</f>
        <v/>
      </c>
      <c r="BY5" s="36" t="str">
        <f ca="1">Spelers!BN6</f>
        <v/>
      </c>
      <c r="BZ5" s="36" t="str">
        <f ca="1">Spelers!BO6</f>
        <v/>
      </c>
      <c r="CA5" s="36" t="str">
        <f ca="1">Spelers!BP6</f>
        <v/>
      </c>
      <c r="CB5" s="36" t="str">
        <f ca="1">Spelers!BQ6</f>
        <v/>
      </c>
      <c r="CC5" s="36" t="str">
        <f ca="1">Spelers!BR6</f>
        <v/>
      </c>
      <c r="CD5" s="61"/>
    </row>
    <row r="6" spans="2:82" ht="18" hidden="1">
      <c r="B6" s="24"/>
      <c r="C6" s="76"/>
      <c r="D6" s="75"/>
      <c r="E6" s="75"/>
      <c r="I6" s="34">
        <f t="shared" si="0"/>
        <v>4</v>
      </c>
      <c r="J6" s="35" t="str">
        <f>Spelers!B34</f>
        <v>Herman</v>
      </c>
      <c r="L6" s="36">
        <f ca="1">Spelers!A7</f>
        <v>5</v>
      </c>
      <c r="M6" s="36">
        <f ca="1">Spelers!B7</f>
        <v>6</v>
      </c>
      <c r="N6" s="36">
        <f ca="1">Spelers!C7</f>
        <v>10</v>
      </c>
      <c r="O6" s="36">
        <f ca="1">Spelers!D7</f>
        <v>8</v>
      </c>
      <c r="P6" s="36">
        <f ca="1">Spelers!E7</f>
        <v>2</v>
      </c>
      <c r="Q6" s="36">
        <f ca="1">Spelers!F7</f>
        <v>3</v>
      </c>
      <c r="R6" s="36">
        <f ca="1">Spelers!G7</f>
        <v>10</v>
      </c>
      <c r="S6" s="36">
        <f ca="1">Spelers!H7</f>
        <v>3</v>
      </c>
      <c r="T6" s="36">
        <f ca="1">Spelers!I7</f>
        <v>3</v>
      </c>
      <c r="U6" s="36">
        <f ca="1">Spelers!J7</f>
        <v>9</v>
      </c>
      <c r="V6" s="36">
        <f ca="1">Spelers!K7</f>
        <v>8</v>
      </c>
      <c r="W6" s="36">
        <f ca="1">Spelers!L7</f>
        <v>3</v>
      </c>
      <c r="X6" s="36">
        <f ca="1">Spelers!M7</f>
        <v>2</v>
      </c>
      <c r="Y6" s="36">
        <f ca="1">Spelers!N7</f>
        <v>4</v>
      </c>
      <c r="Z6" s="36">
        <f ca="1">Spelers!O7</f>
        <v>7</v>
      </c>
      <c r="AA6" s="36">
        <f ca="1">Spelers!P7</f>
        <v>6</v>
      </c>
      <c r="AB6" s="36">
        <f ca="1">Spelers!Q7</f>
        <v>2</v>
      </c>
      <c r="AC6" s="36">
        <f ca="1">Spelers!R7</f>
        <v>9</v>
      </c>
      <c r="AD6" s="36" t="str">
        <f ca="1">Spelers!S7</f>
        <v/>
      </c>
      <c r="AE6" s="36" t="str">
        <f ca="1">Spelers!T7</f>
        <v/>
      </c>
      <c r="AF6" s="36" t="str">
        <f ca="1">Spelers!U7</f>
        <v/>
      </c>
      <c r="AG6" s="36" t="str">
        <f ca="1">Spelers!V7</f>
        <v/>
      </c>
      <c r="AH6" s="36" t="str">
        <f ca="1">Spelers!W7</f>
        <v/>
      </c>
      <c r="AI6" s="36" t="str">
        <f ca="1">Spelers!X7</f>
        <v/>
      </c>
      <c r="AJ6" s="36" t="str">
        <f ca="1">Spelers!Y7</f>
        <v/>
      </c>
      <c r="AK6" s="36" t="str">
        <f ca="1">Spelers!Z7</f>
        <v/>
      </c>
      <c r="AL6" s="36" t="str">
        <f ca="1">Spelers!AA7</f>
        <v/>
      </c>
      <c r="AM6" s="36" t="str">
        <f ca="1">Spelers!AB7</f>
        <v/>
      </c>
      <c r="AN6" s="36" t="str">
        <f ca="1">Spelers!AC7</f>
        <v/>
      </c>
      <c r="AO6" s="36" t="str">
        <f ca="1">Spelers!AD7</f>
        <v/>
      </c>
      <c r="AP6" s="36" t="str">
        <f ca="1">Spelers!AE7</f>
        <v/>
      </c>
      <c r="AQ6" s="36" t="str">
        <f ca="1">Spelers!AF7</f>
        <v/>
      </c>
      <c r="AR6" s="36" t="str">
        <f ca="1">Spelers!AG7</f>
        <v/>
      </c>
      <c r="AS6" s="36" t="str">
        <f ca="1">Spelers!AH7</f>
        <v/>
      </c>
      <c r="AT6" s="36" t="str">
        <f ca="1">Spelers!AI7</f>
        <v/>
      </c>
      <c r="AU6" s="36" t="str">
        <f ca="1">Spelers!AJ7</f>
        <v/>
      </c>
      <c r="AV6" s="36" t="str">
        <f ca="1">Spelers!AK7</f>
        <v/>
      </c>
      <c r="AW6" s="36" t="str">
        <f ca="1">Spelers!AL7</f>
        <v/>
      </c>
      <c r="AX6" s="36" t="str">
        <f ca="1">Spelers!AM7</f>
        <v/>
      </c>
      <c r="AY6" s="36" t="str">
        <f ca="1">Spelers!AN7</f>
        <v/>
      </c>
      <c r="AZ6" s="36" t="str">
        <f ca="1">Spelers!AO7</f>
        <v/>
      </c>
      <c r="BA6" s="36" t="str">
        <f ca="1">Spelers!AP7</f>
        <v/>
      </c>
      <c r="BB6" s="36" t="str">
        <f ca="1">Spelers!AQ7</f>
        <v/>
      </c>
      <c r="BC6" s="36" t="str">
        <f ca="1">Spelers!AR7</f>
        <v/>
      </c>
      <c r="BD6" s="36" t="str">
        <f ca="1">Spelers!AS7</f>
        <v/>
      </c>
      <c r="BE6" s="36" t="str">
        <f ca="1">Spelers!AT7</f>
        <v/>
      </c>
      <c r="BF6" s="36" t="str">
        <f ca="1">Spelers!AU7</f>
        <v/>
      </c>
      <c r="BG6" s="36" t="str">
        <f ca="1">Spelers!AV7</f>
        <v/>
      </c>
      <c r="BH6" s="36" t="str">
        <f ca="1">Spelers!AW7</f>
        <v/>
      </c>
      <c r="BI6" s="36" t="str">
        <f ca="1">Spelers!AX7</f>
        <v/>
      </c>
      <c r="BJ6" s="36" t="str">
        <f ca="1">Spelers!AY7</f>
        <v/>
      </c>
      <c r="BK6" s="36" t="str">
        <f ca="1">Spelers!AZ7</f>
        <v/>
      </c>
      <c r="BL6" s="36" t="str">
        <f ca="1">Spelers!BA7</f>
        <v/>
      </c>
      <c r="BM6" s="36" t="str">
        <f ca="1">Spelers!BB7</f>
        <v/>
      </c>
      <c r="BN6" s="36" t="str">
        <f ca="1">Spelers!BC7</f>
        <v/>
      </c>
      <c r="BO6" s="36" t="str">
        <f ca="1">Spelers!BD7</f>
        <v/>
      </c>
      <c r="BP6" s="36" t="str">
        <f ca="1">Spelers!BE7</f>
        <v/>
      </c>
      <c r="BQ6" s="36" t="str">
        <f ca="1">Spelers!BF7</f>
        <v/>
      </c>
      <c r="BR6" s="36" t="str">
        <f ca="1">Spelers!BG7</f>
        <v/>
      </c>
      <c r="BS6" s="36" t="str">
        <f ca="1">Spelers!BH7</f>
        <v/>
      </c>
      <c r="BT6" s="36" t="str">
        <f ca="1">Spelers!BI7</f>
        <v/>
      </c>
      <c r="BU6" s="36" t="str">
        <f ca="1">Spelers!BJ7</f>
        <v/>
      </c>
      <c r="BV6" s="36" t="str">
        <f ca="1">Spelers!BK7</f>
        <v/>
      </c>
      <c r="BW6" s="36" t="str">
        <f ca="1">Spelers!BL7</f>
        <v/>
      </c>
      <c r="BX6" s="36" t="str">
        <f ca="1">Spelers!BM7</f>
        <v/>
      </c>
      <c r="BY6" s="36" t="str">
        <f ca="1">Spelers!BN7</f>
        <v/>
      </c>
      <c r="BZ6" s="36" t="str">
        <f ca="1">Spelers!BO7</f>
        <v/>
      </c>
      <c r="CA6" s="36" t="str">
        <f ca="1">Spelers!BP7</f>
        <v/>
      </c>
      <c r="CB6" s="36" t="str">
        <f ca="1">Spelers!BQ7</f>
        <v/>
      </c>
      <c r="CC6" s="36" t="str">
        <f ca="1">Spelers!BR7</f>
        <v/>
      </c>
      <c r="CD6" s="61"/>
    </row>
    <row r="7" spans="2:82" ht="18" hidden="1">
      <c r="B7" s="24"/>
      <c r="C7" s="76"/>
      <c r="D7" s="75"/>
      <c r="E7" s="75"/>
      <c r="I7" s="34">
        <f t="shared" si="0"/>
        <v>5</v>
      </c>
      <c r="J7" s="35" t="str">
        <f>Spelers!B35</f>
        <v>André</v>
      </c>
      <c r="L7" s="36">
        <f ca="1">Spelers!A8</f>
        <v>7</v>
      </c>
      <c r="M7" s="36">
        <f ca="1">Spelers!B8</f>
        <v>8</v>
      </c>
      <c r="N7" s="36">
        <f ca="1">Spelers!C8</f>
        <v>4</v>
      </c>
      <c r="O7" s="36">
        <f ca="1">Spelers!D8</f>
        <v>7</v>
      </c>
      <c r="P7" s="36">
        <f ca="1">Spelers!E8</f>
        <v>1</v>
      </c>
      <c r="Q7" s="36">
        <f ca="1">Spelers!F8</f>
        <v>4</v>
      </c>
      <c r="R7" s="36">
        <f ca="1">Spelers!G8</f>
        <v>9</v>
      </c>
      <c r="S7" s="36">
        <f ca="1">Spelers!H8</f>
        <v>4</v>
      </c>
      <c r="T7" s="36">
        <f ca="1">Spelers!I8</f>
        <v>4</v>
      </c>
      <c r="U7" s="36">
        <f ca="1">Spelers!J8</f>
        <v>5</v>
      </c>
      <c r="V7" s="36">
        <f ca="1">Spelers!K8</f>
        <v>1</v>
      </c>
      <c r="W7" s="36">
        <f ca="1">Spelers!L8</f>
        <v>7</v>
      </c>
      <c r="X7" s="36">
        <f ca="1">Spelers!M8</f>
        <v>8</v>
      </c>
      <c r="Y7" s="36">
        <f ca="1">Spelers!N8</f>
        <v>1</v>
      </c>
      <c r="Z7" s="36">
        <f ca="1">Spelers!O8</f>
        <v>4</v>
      </c>
      <c r="AA7" s="36">
        <f ca="1">Spelers!P8</f>
        <v>8</v>
      </c>
      <c r="AB7" s="36">
        <f ca="1">Spelers!Q8</f>
        <v>1</v>
      </c>
      <c r="AC7" s="36">
        <f ca="1">Spelers!R8</f>
        <v>10</v>
      </c>
      <c r="AD7" s="36" t="str">
        <f ca="1">Spelers!S8</f>
        <v/>
      </c>
      <c r="AE7" s="36" t="str">
        <f ca="1">Spelers!T8</f>
        <v/>
      </c>
      <c r="AF7" s="36" t="str">
        <f ca="1">Spelers!U8</f>
        <v/>
      </c>
      <c r="AG7" s="36" t="str">
        <f ca="1">Spelers!V8</f>
        <v/>
      </c>
      <c r="AH7" s="36" t="str">
        <f ca="1">Spelers!W8</f>
        <v/>
      </c>
      <c r="AI7" s="36" t="str">
        <f ca="1">Spelers!X8</f>
        <v/>
      </c>
      <c r="AJ7" s="36" t="str">
        <f ca="1">Spelers!Y8</f>
        <v/>
      </c>
      <c r="AK7" s="36" t="str">
        <f ca="1">Spelers!Z8</f>
        <v/>
      </c>
      <c r="AL7" s="36" t="str">
        <f ca="1">Spelers!AA8</f>
        <v/>
      </c>
      <c r="AM7" s="36" t="str">
        <f ca="1">Spelers!AB8</f>
        <v/>
      </c>
      <c r="AN7" s="36" t="str">
        <f ca="1">Spelers!AC8</f>
        <v/>
      </c>
      <c r="AO7" s="36" t="str">
        <f ca="1">Spelers!AD8</f>
        <v/>
      </c>
      <c r="AP7" s="36" t="str">
        <f ca="1">Spelers!AE8</f>
        <v/>
      </c>
      <c r="AQ7" s="36" t="str">
        <f ca="1">Spelers!AF8</f>
        <v/>
      </c>
      <c r="AR7" s="36" t="str">
        <f ca="1">Spelers!AG8</f>
        <v/>
      </c>
      <c r="AS7" s="36" t="str">
        <f ca="1">Spelers!AH8</f>
        <v/>
      </c>
      <c r="AT7" s="36" t="str">
        <f ca="1">Spelers!AI8</f>
        <v/>
      </c>
      <c r="AU7" s="36" t="str">
        <f ca="1">Spelers!AJ8</f>
        <v/>
      </c>
      <c r="AV7" s="36" t="str">
        <f ca="1">Spelers!AK8</f>
        <v/>
      </c>
      <c r="AW7" s="36" t="str">
        <f ca="1">Spelers!AL8</f>
        <v/>
      </c>
      <c r="AX7" s="36" t="str">
        <f ca="1">Spelers!AM8</f>
        <v/>
      </c>
      <c r="AY7" s="36" t="str">
        <f ca="1">Spelers!AN8</f>
        <v/>
      </c>
      <c r="AZ7" s="36" t="str">
        <f ca="1">Spelers!AO8</f>
        <v/>
      </c>
      <c r="BA7" s="36" t="str">
        <f ca="1">Spelers!AP8</f>
        <v/>
      </c>
      <c r="BB7" s="36" t="str">
        <f ca="1">Spelers!AQ8</f>
        <v/>
      </c>
      <c r="BC7" s="36" t="str">
        <f ca="1">Spelers!AR8</f>
        <v/>
      </c>
      <c r="BD7" s="36" t="str">
        <f ca="1">Spelers!AS8</f>
        <v/>
      </c>
      <c r="BE7" s="36" t="str">
        <f ca="1">Spelers!AT8</f>
        <v/>
      </c>
      <c r="BF7" s="36" t="str">
        <f ca="1">Spelers!AU8</f>
        <v/>
      </c>
      <c r="BG7" s="36" t="str">
        <f ca="1">Spelers!AV8</f>
        <v/>
      </c>
      <c r="BH7" s="36" t="str">
        <f ca="1">Spelers!AW8</f>
        <v/>
      </c>
      <c r="BI7" s="36" t="str">
        <f ca="1">Spelers!AX8</f>
        <v/>
      </c>
      <c r="BJ7" s="36" t="str">
        <f ca="1">Spelers!AY8</f>
        <v/>
      </c>
      <c r="BK7" s="36" t="str">
        <f ca="1">Spelers!AZ8</f>
        <v/>
      </c>
      <c r="BL7" s="36" t="str">
        <f ca="1">Spelers!BA8</f>
        <v/>
      </c>
      <c r="BM7" s="36" t="str">
        <f ca="1">Spelers!BB8</f>
        <v/>
      </c>
      <c r="BN7" s="36" t="str">
        <f ca="1">Spelers!BC8</f>
        <v/>
      </c>
      <c r="BO7" s="36" t="str">
        <f ca="1">Spelers!BD8</f>
        <v/>
      </c>
      <c r="BP7" s="36" t="str">
        <f ca="1">Spelers!BE8</f>
        <v/>
      </c>
      <c r="BQ7" s="36" t="str">
        <f ca="1">Spelers!BF8</f>
        <v/>
      </c>
      <c r="BR7" s="36" t="str">
        <f ca="1">Spelers!BG8</f>
        <v/>
      </c>
      <c r="BS7" s="36" t="str">
        <f ca="1">Spelers!BH8</f>
        <v/>
      </c>
      <c r="BT7" s="36" t="str">
        <f ca="1">Spelers!BI8</f>
        <v/>
      </c>
      <c r="BU7" s="36" t="str">
        <f ca="1">Spelers!BJ8</f>
        <v/>
      </c>
      <c r="BV7" s="36" t="str">
        <f ca="1">Spelers!BK8</f>
        <v/>
      </c>
      <c r="BW7" s="36" t="str">
        <f ca="1">Spelers!BL8</f>
        <v/>
      </c>
      <c r="BX7" s="36" t="str">
        <f ca="1">Spelers!BM8</f>
        <v/>
      </c>
      <c r="BY7" s="36" t="str">
        <f ca="1">Spelers!BN8</f>
        <v/>
      </c>
      <c r="BZ7" s="36" t="str">
        <f ca="1">Spelers!BO8</f>
        <v/>
      </c>
      <c r="CA7" s="36" t="str">
        <f ca="1">Spelers!BP8</f>
        <v/>
      </c>
      <c r="CB7" s="36" t="str">
        <f ca="1">Spelers!BQ8</f>
        <v/>
      </c>
      <c r="CC7" s="36" t="str">
        <f ca="1">Spelers!BR8</f>
        <v/>
      </c>
      <c r="CD7" s="61"/>
    </row>
    <row r="8" spans="2:82" ht="18" hidden="1">
      <c r="B8" s="24"/>
      <c r="C8" s="76"/>
      <c r="D8" s="75"/>
      <c r="E8" s="75"/>
      <c r="I8" s="34">
        <f t="shared" si="0"/>
        <v>6</v>
      </c>
      <c r="J8" s="35" t="str">
        <f>Spelers!B36</f>
        <v>Hein</v>
      </c>
      <c r="L8" s="36">
        <f ca="1">Spelers!A9</f>
        <v>9</v>
      </c>
      <c r="M8" s="36">
        <f ca="1">Spelers!B9</f>
        <v>10</v>
      </c>
      <c r="N8" s="36">
        <f ca="1">Spelers!C9</f>
        <v>6</v>
      </c>
      <c r="O8" s="36">
        <f ca="1">Spelers!D9</f>
        <v>2</v>
      </c>
      <c r="P8" s="36">
        <f ca="1">Spelers!E9</f>
        <v>8</v>
      </c>
      <c r="Q8" s="36">
        <f ca="1">Spelers!F9</f>
        <v>9</v>
      </c>
      <c r="R8" s="36">
        <f ca="1">Spelers!G9</f>
        <v>5</v>
      </c>
      <c r="S8" s="36">
        <f ca="1">Spelers!H9</f>
        <v>1</v>
      </c>
      <c r="T8" s="36">
        <f ca="1">Spelers!I9</f>
        <v>7</v>
      </c>
      <c r="U8" s="36">
        <f ca="1">Spelers!J9</f>
        <v>10</v>
      </c>
      <c r="V8" s="36">
        <f ca="1">Spelers!K9</f>
        <v>6</v>
      </c>
      <c r="W8" s="36">
        <f ca="1">Spelers!L9</f>
        <v>9</v>
      </c>
      <c r="X8" s="36">
        <f ca="1">Spelers!M9</f>
        <v>9</v>
      </c>
      <c r="Y8" s="36">
        <f ca="1">Spelers!N9</f>
        <v>7</v>
      </c>
      <c r="Z8" s="36">
        <f ca="1">Spelers!O9</f>
        <v>3</v>
      </c>
      <c r="AA8" s="36">
        <f ca="1">Spelers!P9</f>
        <v>5</v>
      </c>
      <c r="AB8" s="36">
        <f ca="1">Spelers!Q9</f>
        <v>5</v>
      </c>
      <c r="AC8" s="36">
        <f ca="1">Spelers!R9</f>
        <v>8</v>
      </c>
      <c r="AD8" s="36" t="str">
        <f ca="1">Spelers!S9</f>
        <v/>
      </c>
      <c r="AE8" s="36" t="str">
        <f ca="1">Spelers!T9</f>
        <v/>
      </c>
      <c r="AF8" s="36" t="str">
        <f ca="1">Spelers!U9</f>
        <v/>
      </c>
      <c r="AG8" s="36" t="str">
        <f ca="1">Spelers!V9</f>
        <v/>
      </c>
      <c r="AH8" s="36" t="str">
        <f ca="1">Spelers!W9</f>
        <v/>
      </c>
      <c r="AI8" s="36" t="str">
        <f ca="1">Spelers!X9</f>
        <v/>
      </c>
      <c r="AJ8" s="36" t="str">
        <f ca="1">Spelers!Y9</f>
        <v/>
      </c>
      <c r="AK8" s="36" t="str">
        <f ca="1">Spelers!Z9</f>
        <v/>
      </c>
      <c r="AL8" s="36" t="str">
        <f ca="1">Spelers!AA9</f>
        <v/>
      </c>
      <c r="AM8" s="36" t="str">
        <f ca="1">Spelers!AB9</f>
        <v/>
      </c>
      <c r="AN8" s="36" t="str">
        <f ca="1">Spelers!AC9</f>
        <v/>
      </c>
      <c r="AO8" s="36" t="str">
        <f ca="1">Spelers!AD9</f>
        <v/>
      </c>
      <c r="AP8" s="36" t="str">
        <f ca="1">Spelers!AE9</f>
        <v/>
      </c>
      <c r="AQ8" s="36" t="str">
        <f ca="1">Spelers!AF9</f>
        <v/>
      </c>
      <c r="AR8" s="36" t="str">
        <f ca="1">Spelers!AG9</f>
        <v/>
      </c>
      <c r="AS8" s="36" t="str">
        <f ca="1">Spelers!AH9</f>
        <v/>
      </c>
      <c r="AT8" s="36" t="str">
        <f ca="1">Spelers!AI9</f>
        <v/>
      </c>
      <c r="AU8" s="36" t="str">
        <f ca="1">Spelers!AJ9</f>
        <v/>
      </c>
      <c r="AV8" s="36" t="str">
        <f ca="1">Spelers!AK9</f>
        <v/>
      </c>
      <c r="AW8" s="36" t="str">
        <f ca="1">Spelers!AL9</f>
        <v/>
      </c>
      <c r="AX8" s="36" t="str">
        <f ca="1">Spelers!AM9</f>
        <v/>
      </c>
      <c r="AY8" s="36" t="str">
        <f ca="1">Spelers!AN9</f>
        <v/>
      </c>
      <c r="AZ8" s="36" t="str">
        <f ca="1">Spelers!AO9</f>
        <v/>
      </c>
      <c r="BA8" s="36" t="str">
        <f ca="1">Spelers!AP9</f>
        <v/>
      </c>
      <c r="BB8" s="36" t="str">
        <f ca="1">Spelers!AQ9</f>
        <v/>
      </c>
      <c r="BC8" s="36" t="str">
        <f ca="1">Spelers!AR9</f>
        <v/>
      </c>
      <c r="BD8" s="36" t="str">
        <f ca="1">Spelers!AS9</f>
        <v/>
      </c>
      <c r="BE8" s="36" t="str">
        <f ca="1">Spelers!AT9</f>
        <v/>
      </c>
      <c r="BF8" s="36" t="str">
        <f ca="1">Spelers!AU9</f>
        <v/>
      </c>
      <c r="BG8" s="36" t="str">
        <f ca="1">Spelers!AV9</f>
        <v/>
      </c>
      <c r="BH8" s="36" t="str">
        <f ca="1">Spelers!AW9</f>
        <v/>
      </c>
      <c r="BI8" s="36" t="str">
        <f ca="1">Spelers!AX9</f>
        <v/>
      </c>
      <c r="BJ8" s="36" t="str">
        <f ca="1">Spelers!AY9</f>
        <v/>
      </c>
      <c r="BK8" s="36" t="str">
        <f ca="1">Spelers!AZ9</f>
        <v/>
      </c>
      <c r="BL8" s="36" t="str">
        <f ca="1">Spelers!BA9</f>
        <v/>
      </c>
      <c r="BM8" s="36" t="str">
        <f ca="1">Spelers!BB9</f>
        <v/>
      </c>
      <c r="BN8" s="36" t="str">
        <f ca="1">Spelers!BC9</f>
        <v/>
      </c>
      <c r="BO8" s="36" t="str">
        <f ca="1">Spelers!BD9</f>
        <v/>
      </c>
      <c r="BP8" s="36" t="str">
        <f ca="1">Spelers!BE9</f>
        <v/>
      </c>
      <c r="BQ8" s="36" t="str">
        <f ca="1">Spelers!BF9</f>
        <v/>
      </c>
      <c r="BR8" s="36" t="str">
        <f ca="1">Spelers!BG9</f>
        <v/>
      </c>
      <c r="BS8" s="36" t="str">
        <f ca="1">Spelers!BH9</f>
        <v/>
      </c>
      <c r="BT8" s="36" t="str">
        <f ca="1">Spelers!BI9</f>
        <v/>
      </c>
      <c r="BU8" s="36" t="str">
        <f ca="1">Spelers!BJ9</f>
        <v/>
      </c>
      <c r="BV8" s="36" t="str">
        <f ca="1">Spelers!BK9</f>
        <v/>
      </c>
      <c r="BW8" s="36" t="str">
        <f ca="1">Spelers!BL9</f>
        <v/>
      </c>
      <c r="BX8" s="36" t="str">
        <f ca="1">Spelers!BM9</f>
        <v/>
      </c>
      <c r="BY8" s="36" t="str">
        <f ca="1">Spelers!BN9</f>
        <v/>
      </c>
      <c r="BZ8" s="36" t="str">
        <f ca="1">Spelers!BO9</f>
        <v/>
      </c>
      <c r="CA8" s="36" t="str">
        <f ca="1">Spelers!BP9</f>
        <v/>
      </c>
      <c r="CB8" s="36" t="str">
        <f ca="1">Spelers!BQ9</f>
        <v/>
      </c>
      <c r="CC8" s="36" t="str">
        <f ca="1">Spelers!BR9</f>
        <v/>
      </c>
      <c r="CD8" s="61"/>
    </row>
    <row r="9" spans="2:82" ht="18" hidden="1">
      <c r="B9" s="24"/>
      <c r="C9" s="76"/>
      <c r="D9" s="75"/>
      <c r="E9" s="75"/>
      <c r="I9" s="34">
        <f t="shared" si="0"/>
        <v>7</v>
      </c>
      <c r="J9" s="35" t="str">
        <f>Spelers!B37</f>
        <v>Gertie</v>
      </c>
      <c r="L9" s="36" t="str">
        <f ca="1">Spelers!A10</f>
        <v/>
      </c>
      <c r="M9" s="36" t="str">
        <f ca="1">Spelers!B10</f>
        <v/>
      </c>
      <c r="N9" s="36" t="str">
        <f ca="1">Spelers!C10</f>
        <v/>
      </c>
      <c r="O9" s="36" t="str">
        <f ca="1">Spelers!D10</f>
        <v/>
      </c>
      <c r="P9" s="36" t="str">
        <f ca="1">Spelers!E10</f>
        <v/>
      </c>
      <c r="Q9" s="36" t="str">
        <f ca="1">Spelers!F10</f>
        <v/>
      </c>
      <c r="R9" s="36" t="str">
        <f ca="1">Spelers!G10</f>
        <v/>
      </c>
      <c r="S9" s="36" t="str">
        <f ca="1">Spelers!H10</f>
        <v/>
      </c>
      <c r="T9" s="36" t="str">
        <f ca="1">Spelers!I10</f>
        <v/>
      </c>
      <c r="U9" s="36" t="str">
        <f ca="1">Spelers!J10</f>
        <v/>
      </c>
      <c r="V9" s="36" t="str">
        <f ca="1">Spelers!K10</f>
        <v/>
      </c>
      <c r="W9" s="36" t="str">
        <f ca="1">Spelers!L10</f>
        <v/>
      </c>
      <c r="X9" s="36" t="str">
        <f ca="1">Spelers!M10</f>
        <v/>
      </c>
      <c r="Y9" s="36" t="str">
        <f ca="1">Spelers!N10</f>
        <v/>
      </c>
      <c r="Z9" s="36" t="str">
        <f ca="1">Spelers!O10</f>
        <v/>
      </c>
      <c r="AA9" s="36" t="str">
        <f ca="1">Spelers!P10</f>
        <v/>
      </c>
      <c r="AB9" s="36" t="str">
        <f ca="1">Spelers!Q10</f>
        <v/>
      </c>
      <c r="AC9" s="36" t="str">
        <f ca="1">Spelers!R10</f>
        <v/>
      </c>
      <c r="AD9" s="36" t="str">
        <f ca="1">Spelers!S10</f>
        <v/>
      </c>
      <c r="AE9" s="36" t="str">
        <f ca="1">Spelers!T10</f>
        <v/>
      </c>
      <c r="AF9" s="36" t="str">
        <f ca="1">Spelers!U10</f>
        <v/>
      </c>
      <c r="AG9" s="36" t="str">
        <f ca="1">Spelers!V10</f>
        <v/>
      </c>
      <c r="AH9" s="36" t="str">
        <f ca="1">Spelers!W10</f>
        <v/>
      </c>
      <c r="AI9" s="36" t="str">
        <f ca="1">Spelers!X10</f>
        <v/>
      </c>
      <c r="AJ9" s="36" t="str">
        <f ca="1">Spelers!Y10</f>
        <v/>
      </c>
      <c r="AK9" s="36" t="str">
        <f ca="1">Spelers!Z10</f>
        <v/>
      </c>
      <c r="AL9" s="36" t="str">
        <f ca="1">Spelers!AA10</f>
        <v/>
      </c>
      <c r="AM9" s="36" t="str">
        <f ca="1">Spelers!AB10</f>
        <v/>
      </c>
      <c r="AN9" s="36" t="str">
        <f ca="1">Spelers!AC10</f>
        <v/>
      </c>
      <c r="AO9" s="36" t="str">
        <f ca="1">Spelers!AD10</f>
        <v/>
      </c>
      <c r="AP9" s="36" t="str">
        <f ca="1">Spelers!AE10</f>
        <v/>
      </c>
      <c r="AQ9" s="36" t="str">
        <f ca="1">Spelers!AF10</f>
        <v/>
      </c>
      <c r="AR9" s="36" t="str">
        <f ca="1">Spelers!AG10</f>
        <v/>
      </c>
      <c r="AS9" s="36" t="str">
        <f ca="1">Spelers!AH10</f>
        <v/>
      </c>
      <c r="AT9" s="36" t="str">
        <f ca="1">Spelers!AI10</f>
        <v/>
      </c>
      <c r="AU9" s="36" t="str">
        <f ca="1">Spelers!AJ10</f>
        <v/>
      </c>
      <c r="AV9" s="36" t="str">
        <f ca="1">Spelers!AK10</f>
        <v/>
      </c>
      <c r="AW9" s="36" t="str">
        <f ca="1">Spelers!AL10</f>
        <v/>
      </c>
      <c r="AX9" s="36" t="str">
        <f ca="1">Spelers!AM10</f>
        <v/>
      </c>
      <c r="AY9" s="36" t="str">
        <f ca="1">Spelers!AN10</f>
        <v/>
      </c>
      <c r="AZ9" s="36" t="str">
        <f ca="1">Spelers!AO10</f>
        <v/>
      </c>
      <c r="BA9" s="36" t="str">
        <f ca="1">Spelers!AP10</f>
        <v/>
      </c>
      <c r="BB9" s="36" t="str">
        <f ca="1">Spelers!AQ10</f>
        <v/>
      </c>
      <c r="BC9" s="36" t="str">
        <f ca="1">Spelers!AR10</f>
        <v/>
      </c>
      <c r="BD9" s="36" t="str">
        <f ca="1">Spelers!AS10</f>
        <v/>
      </c>
      <c r="BE9" s="36" t="str">
        <f ca="1">Spelers!AT10</f>
        <v/>
      </c>
      <c r="BF9" s="36" t="str">
        <f ca="1">Spelers!AU10</f>
        <v/>
      </c>
      <c r="BG9" s="36" t="str">
        <f ca="1">Spelers!AV10</f>
        <v/>
      </c>
      <c r="BH9" s="36" t="str">
        <f ca="1">Spelers!AW10</f>
        <v/>
      </c>
      <c r="BI9" s="36" t="str">
        <f ca="1">Spelers!AX10</f>
        <v/>
      </c>
      <c r="BJ9" s="36" t="str">
        <f ca="1">Spelers!AY10</f>
        <v/>
      </c>
      <c r="BK9" s="36" t="str">
        <f ca="1">Spelers!AZ10</f>
        <v/>
      </c>
      <c r="BL9" s="36" t="str">
        <f ca="1">Spelers!BA10</f>
        <v/>
      </c>
      <c r="BM9" s="36" t="str">
        <f ca="1">Spelers!BB10</f>
        <v/>
      </c>
      <c r="BN9" s="36" t="str">
        <f ca="1">Spelers!BC10</f>
        <v/>
      </c>
      <c r="BO9" s="36" t="str">
        <f ca="1">Spelers!BD10</f>
        <v/>
      </c>
      <c r="BP9" s="36" t="str">
        <f ca="1">Spelers!BE10</f>
        <v/>
      </c>
      <c r="BQ9" s="36" t="str">
        <f ca="1">Spelers!BF10</f>
        <v/>
      </c>
      <c r="BR9" s="36" t="str">
        <f ca="1">Spelers!BG10</f>
        <v/>
      </c>
      <c r="BS9" s="36" t="str">
        <f ca="1">Spelers!BH10</f>
        <v/>
      </c>
      <c r="BT9" s="36" t="str">
        <f ca="1">Spelers!BI10</f>
        <v/>
      </c>
      <c r="BU9" s="36" t="str">
        <f ca="1">Spelers!BJ10</f>
        <v/>
      </c>
      <c r="BV9" s="36" t="str">
        <f ca="1">Spelers!BK10</f>
        <v/>
      </c>
      <c r="BW9" s="36" t="str">
        <f ca="1">Spelers!BL10</f>
        <v/>
      </c>
      <c r="BX9" s="36" t="str">
        <f ca="1">Spelers!BM10</f>
        <v/>
      </c>
      <c r="BY9" s="36" t="str">
        <f ca="1">Spelers!BN10</f>
        <v/>
      </c>
      <c r="BZ9" s="36" t="str">
        <f ca="1">Spelers!BO10</f>
        <v/>
      </c>
      <c r="CA9" s="36" t="str">
        <f ca="1">Spelers!BP10</f>
        <v/>
      </c>
      <c r="CB9" s="36" t="str">
        <f ca="1">Spelers!BQ10</f>
        <v/>
      </c>
      <c r="CC9" s="36" t="str">
        <f ca="1">Spelers!BR10</f>
        <v/>
      </c>
      <c r="CD9" s="61"/>
    </row>
    <row r="10" spans="2:82" ht="18" hidden="1">
      <c r="B10" s="24"/>
      <c r="C10" s="76"/>
      <c r="D10" s="75"/>
      <c r="E10" s="75"/>
      <c r="I10" s="34">
        <f t="shared" si="0"/>
        <v>8</v>
      </c>
      <c r="J10" s="35" t="str">
        <f>Spelers!B38</f>
        <v>Ben</v>
      </c>
      <c r="L10" s="36" t="str">
        <f ca="1">Spelers!A11</f>
        <v/>
      </c>
      <c r="M10" s="36" t="str">
        <f ca="1">Spelers!B11</f>
        <v/>
      </c>
      <c r="N10" s="36" t="str">
        <f ca="1">Spelers!C11</f>
        <v/>
      </c>
      <c r="O10" s="36" t="str">
        <f ca="1">Spelers!D11</f>
        <v/>
      </c>
      <c r="P10" s="36" t="str">
        <f ca="1">Spelers!E11</f>
        <v/>
      </c>
      <c r="Q10" s="36" t="str">
        <f ca="1">Spelers!F11</f>
        <v/>
      </c>
      <c r="R10" s="36" t="str">
        <f ca="1">Spelers!G11</f>
        <v/>
      </c>
      <c r="S10" s="36" t="str">
        <f ca="1">Spelers!H11</f>
        <v/>
      </c>
      <c r="T10" s="36" t="str">
        <f ca="1">Spelers!I11</f>
        <v/>
      </c>
      <c r="U10" s="36" t="str">
        <f ca="1">Spelers!J11</f>
        <v/>
      </c>
      <c r="V10" s="36" t="str">
        <f ca="1">Spelers!K11</f>
        <v/>
      </c>
      <c r="W10" s="36" t="str">
        <f ca="1">Spelers!L11</f>
        <v/>
      </c>
      <c r="X10" s="36" t="str">
        <f ca="1">Spelers!M11</f>
        <v/>
      </c>
      <c r="Y10" s="36" t="str">
        <f ca="1">Spelers!N11</f>
        <v/>
      </c>
      <c r="Z10" s="36" t="str">
        <f ca="1">Spelers!O11</f>
        <v/>
      </c>
      <c r="AA10" s="36" t="str">
        <f ca="1">Spelers!P11</f>
        <v/>
      </c>
      <c r="AB10" s="36" t="str">
        <f ca="1">Spelers!Q11</f>
        <v/>
      </c>
      <c r="AC10" s="36" t="str">
        <f ca="1">Spelers!R11</f>
        <v/>
      </c>
      <c r="AD10" s="36" t="str">
        <f ca="1">Spelers!S11</f>
        <v/>
      </c>
      <c r="AE10" s="36" t="str">
        <f ca="1">Spelers!T11</f>
        <v/>
      </c>
      <c r="AF10" s="36" t="str">
        <f ca="1">Spelers!U11</f>
        <v/>
      </c>
      <c r="AG10" s="36" t="str">
        <f ca="1">Spelers!V11</f>
        <v/>
      </c>
      <c r="AH10" s="36" t="str">
        <f ca="1">Spelers!W11</f>
        <v/>
      </c>
      <c r="AI10" s="36" t="str">
        <f ca="1">Spelers!X11</f>
        <v/>
      </c>
      <c r="AJ10" s="36" t="str">
        <f ca="1">Spelers!Y11</f>
        <v/>
      </c>
      <c r="AK10" s="36" t="str">
        <f ca="1">Spelers!Z11</f>
        <v/>
      </c>
      <c r="AL10" s="36" t="str">
        <f ca="1">Spelers!AA11</f>
        <v/>
      </c>
      <c r="AM10" s="36" t="str">
        <f ca="1">Spelers!AB11</f>
        <v/>
      </c>
      <c r="AN10" s="36" t="str">
        <f ca="1">Spelers!AC11</f>
        <v/>
      </c>
      <c r="AO10" s="36" t="str">
        <f ca="1">Spelers!AD11</f>
        <v/>
      </c>
      <c r="AP10" s="36" t="str">
        <f ca="1">Spelers!AE11</f>
        <v/>
      </c>
      <c r="AQ10" s="36" t="str">
        <f ca="1">Spelers!AF11</f>
        <v/>
      </c>
      <c r="AR10" s="36" t="str">
        <f ca="1">Spelers!AG11</f>
        <v/>
      </c>
      <c r="AS10" s="36" t="str">
        <f ca="1">Spelers!AH11</f>
        <v/>
      </c>
      <c r="AT10" s="36" t="str">
        <f ca="1">Spelers!AI11</f>
        <v/>
      </c>
      <c r="AU10" s="36" t="str">
        <f ca="1">Spelers!AJ11</f>
        <v/>
      </c>
      <c r="AV10" s="36" t="str">
        <f ca="1">Spelers!AK11</f>
        <v/>
      </c>
      <c r="AW10" s="36" t="str">
        <f ca="1">Spelers!AL11</f>
        <v/>
      </c>
      <c r="AX10" s="36" t="str">
        <f ca="1">Spelers!AM11</f>
        <v/>
      </c>
      <c r="AY10" s="36" t="str">
        <f ca="1">Spelers!AN11</f>
        <v/>
      </c>
      <c r="AZ10" s="36" t="str">
        <f ca="1">Spelers!AO11</f>
        <v/>
      </c>
      <c r="BA10" s="36" t="str">
        <f ca="1">Spelers!AP11</f>
        <v/>
      </c>
      <c r="BB10" s="36" t="str">
        <f ca="1">Spelers!AQ11</f>
        <v/>
      </c>
      <c r="BC10" s="36" t="str">
        <f ca="1">Spelers!AR11</f>
        <v/>
      </c>
      <c r="BD10" s="36" t="str">
        <f ca="1">Spelers!AS11</f>
        <v/>
      </c>
      <c r="BE10" s="36" t="str">
        <f ca="1">Spelers!AT11</f>
        <v/>
      </c>
      <c r="BF10" s="36" t="str">
        <f ca="1">Spelers!AU11</f>
        <v/>
      </c>
      <c r="BG10" s="36" t="str">
        <f ca="1">Spelers!AV11</f>
        <v/>
      </c>
      <c r="BH10" s="36" t="str">
        <f ca="1">Spelers!AW11</f>
        <v/>
      </c>
      <c r="BI10" s="36" t="str">
        <f ca="1">Spelers!AX11</f>
        <v/>
      </c>
      <c r="BJ10" s="36" t="str">
        <f ca="1">Spelers!AY11</f>
        <v/>
      </c>
      <c r="BK10" s="36" t="str">
        <f ca="1">Spelers!AZ11</f>
        <v/>
      </c>
      <c r="BL10" s="36" t="str">
        <f ca="1">Spelers!BA11</f>
        <v/>
      </c>
      <c r="BM10" s="36" t="str">
        <f ca="1">Spelers!BB11</f>
        <v/>
      </c>
      <c r="BN10" s="36" t="str">
        <f ca="1">Spelers!BC11</f>
        <v/>
      </c>
      <c r="BO10" s="36" t="str">
        <f ca="1">Spelers!BD11</f>
        <v/>
      </c>
      <c r="BP10" s="36" t="str">
        <f ca="1">Spelers!BE11</f>
        <v/>
      </c>
      <c r="BQ10" s="36" t="str">
        <f ca="1">Spelers!BF11</f>
        <v/>
      </c>
      <c r="BR10" s="36" t="str">
        <f ca="1">Spelers!BG11</f>
        <v/>
      </c>
      <c r="BS10" s="36" t="str">
        <f ca="1">Spelers!BH11</f>
        <v/>
      </c>
      <c r="BT10" s="36" t="str">
        <f ca="1">Spelers!BI11</f>
        <v/>
      </c>
      <c r="BU10" s="36" t="str">
        <f ca="1">Spelers!BJ11</f>
        <v/>
      </c>
      <c r="BV10" s="36" t="str">
        <f ca="1">Spelers!BK11</f>
        <v/>
      </c>
      <c r="BW10" s="36" t="str">
        <f ca="1">Spelers!BL11</f>
        <v/>
      </c>
      <c r="BX10" s="36" t="str">
        <f ca="1">Spelers!BM11</f>
        <v/>
      </c>
      <c r="BY10" s="36" t="str">
        <f ca="1">Spelers!BN11</f>
        <v/>
      </c>
      <c r="BZ10" s="36" t="str">
        <f ca="1">Spelers!BO11</f>
        <v/>
      </c>
      <c r="CA10" s="36" t="str">
        <f ca="1">Spelers!BP11</f>
        <v/>
      </c>
      <c r="CB10" s="36" t="str">
        <f ca="1">Spelers!BQ11</f>
        <v/>
      </c>
      <c r="CC10" s="36" t="str">
        <f ca="1">Spelers!BR11</f>
        <v/>
      </c>
      <c r="CD10" s="61"/>
    </row>
    <row r="11" spans="2:82" ht="18" hidden="1">
      <c r="B11" s="24"/>
      <c r="C11" s="76"/>
      <c r="D11" s="75"/>
      <c r="E11" s="75"/>
      <c r="I11" s="34">
        <f t="shared" si="0"/>
        <v>9</v>
      </c>
      <c r="J11" s="35" t="str">
        <f>Spelers!B39</f>
        <v>Jan Willem</v>
      </c>
      <c r="L11" s="36" t="str">
        <f ca="1">Spelers!A12</f>
        <v/>
      </c>
      <c r="M11" s="36" t="str">
        <f ca="1">Spelers!B12</f>
        <v/>
      </c>
      <c r="N11" s="36" t="str">
        <f ca="1">Spelers!C12</f>
        <v/>
      </c>
      <c r="O11" s="36" t="str">
        <f ca="1">Spelers!D12</f>
        <v/>
      </c>
      <c r="P11" s="36" t="str">
        <f ca="1">Spelers!E12</f>
        <v/>
      </c>
      <c r="Q11" s="36" t="str">
        <f ca="1">Spelers!F12</f>
        <v/>
      </c>
      <c r="R11" s="36" t="str">
        <f ca="1">Spelers!G12</f>
        <v/>
      </c>
      <c r="S11" s="36" t="str">
        <f ca="1">Spelers!H12</f>
        <v/>
      </c>
      <c r="T11" s="36" t="str">
        <f ca="1">Spelers!I12</f>
        <v/>
      </c>
      <c r="U11" s="36" t="str">
        <f ca="1">Spelers!J12</f>
        <v/>
      </c>
      <c r="V11" s="36" t="str">
        <f ca="1">Spelers!K12</f>
        <v/>
      </c>
      <c r="W11" s="36" t="str">
        <f ca="1">Spelers!L12</f>
        <v/>
      </c>
      <c r="X11" s="36" t="str">
        <f ca="1">Spelers!M12</f>
        <v/>
      </c>
      <c r="Y11" s="36" t="str">
        <f ca="1">Spelers!N12</f>
        <v/>
      </c>
      <c r="Z11" s="36" t="str">
        <f ca="1">Spelers!O12</f>
        <v/>
      </c>
      <c r="AA11" s="36" t="str">
        <f ca="1">Spelers!P12</f>
        <v/>
      </c>
      <c r="AB11" s="36" t="str">
        <f ca="1">Spelers!Q12</f>
        <v/>
      </c>
      <c r="AC11" s="36" t="str">
        <f ca="1">Spelers!R12</f>
        <v/>
      </c>
      <c r="AD11" s="36" t="str">
        <f ca="1">Spelers!S12</f>
        <v/>
      </c>
      <c r="AE11" s="36" t="str">
        <f ca="1">Spelers!T12</f>
        <v/>
      </c>
      <c r="AF11" s="36" t="str">
        <f ca="1">Spelers!U12</f>
        <v/>
      </c>
      <c r="AG11" s="36" t="str">
        <f ca="1">Spelers!V12</f>
        <v/>
      </c>
      <c r="AH11" s="36" t="str">
        <f ca="1">Spelers!W12</f>
        <v/>
      </c>
      <c r="AI11" s="36" t="str">
        <f ca="1">Spelers!X12</f>
        <v/>
      </c>
      <c r="AJ11" s="36" t="str">
        <f ca="1">Spelers!Y12</f>
        <v/>
      </c>
      <c r="AK11" s="36" t="str">
        <f ca="1">Spelers!Z12</f>
        <v/>
      </c>
      <c r="AL11" s="36" t="str">
        <f ca="1">Spelers!AA12</f>
        <v/>
      </c>
      <c r="AM11" s="36" t="str">
        <f ca="1">Spelers!AB12</f>
        <v/>
      </c>
      <c r="AN11" s="36" t="str">
        <f ca="1">Spelers!AC12</f>
        <v/>
      </c>
      <c r="AO11" s="36" t="str">
        <f ca="1">Spelers!AD12</f>
        <v/>
      </c>
      <c r="AP11" s="36" t="str">
        <f ca="1">Spelers!AE12</f>
        <v/>
      </c>
      <c r="AQ11" s="36" t="str">
        <f ca="1">Spelers!AF12</f>
        <v/>
      </c>
      <c r="AR11" s="36" t="str">
        <f ca="1">Spelers!AG12</f>
        <v/>
      </c>
      <c r="AS11" s="36" t="str">
        <f ca="1">Spelers!AH12</f>
        <v/>
      </c>
      <c r="AT11" s="36" t="str">
        <f ca="1">Spelers!AI12</f>
        <v/>
      </c>
      <c r="AU11" s="36" t="str">
        <f ca="1">Spelers!AJ12</f>
        <v/>
      </c>
      <c r="AV11" s="36" t="str">
        <f ca="1">Spelers!AK12</f>
        <v/>
      </c>
      <c r="AW11" s="36" t="str">
        <f ca="1">Spelers!AL12</f>
        <v/>
      </c>
      <c r="AX11" s="36" t="str">
        <f ca="1">Spelers!AM12</f>
        <v/>
      </c>
      <c r="AY11" s="36" t="str">
        <f ca="1">Spelers!AN12</f>
        <v/>
      </c>
      <c r="AZ11" s="36" t="str">
        <f ca="1">Spelers!AO12</f>
        <v/>
      </c>
      <c r="BA11" s="36" t="str">
        <f ca="1">Spelers!AP12</f>
        <v/>
      </c>
      <c r="BB11" s="36" t="str">
        <f ca="1">Spelers!AQ12</f>
        <v/>
      </c>
      <c r="BC11" s="36" t="str">
        <f ca="1">Spelers!AR12</f>
        <v/>
      </c>
      <c r="BD11" s="36" t="str">
        <f ca="1">Spelers!AS12</f>
        <v/>
      </c>
      <c r="BE11" s="36" t="str">
        <f ca="1">Spelers!AT12</f>
        <v/>
      </c>
      <c r="BF11" s="36" t="str">
        <f ca="1">Spelers!AU12</f>
        <v/>
      </c>
      <c r="BG11" s="36" t="str">
        <f ca="1">Spelers!AV12</f>
        <v/>
      </c>
      <c r="BH11" s="36" t="str">
        <f ca="1">Spelers!AW12</f>
        <v/>
      </c>
      <c r="BI11" s="36" t="str">
        <f ca="1">Spelers!AX12</f>
        <v/>
      </c>
      <c r="BJ11" s="36" t="str">
        <f ca="1">Spelers!AY12</f>
        <v/>
      </c>
      <c r="BK11" s="36" t="str">
        <f ca="1">Spelers!AZ12</f>
        <v/>
      </c>
      <c r="BL11" s="36" t="str">
        <f ca="1">Spelers!BA12</f>
        <v/>
      </c>
      <c r="BM11" s="36" t="str">
        <f ca="1">Spelers!BB12</f>
        <v/>
      </c>
      <c r="BN11" s="36" t="str">
        <f ca="1">Spelers!BC12</f>
        <v/>
      </c>
      <c r="BO11" s="36" t="str">
        <f ca="1">Spelers!BD12</f>
        <v/>
      </c>
      <c r="BP11" s="36" t="str">
        <f ca="1">Spelers!BE12</f>
        <v/>
      </c>
      <c r="BQ11" s="36" t="str">
        <f ca="1">Spelers!BF12</f>
        <v/>
      </c>
      <c r="BR11" s="36" t="str">
        <f ca="1">Spelers!BG12</f>
        <v/>
      </c>
      <c r="BS11" s="36" t="str">
        <f ca="1">Spelers!BH12</f>
        <v/>
      </c>
      <c r="BT11" s="36" t="str">
        <f ca="1">Spelers!BI12</f>
        <v/>
      </c>
      <c r="BU11" s="36" t="str">
        <f ca="1">Spelers!BJ12</f>
        <v/>
      </c>
      <c r="BV11" s="36" t="str">
        <f ca="1">Spelers!BK12</f>
        <v/>
      </c>
      <c r="BW11" s="36" t="str">
        <f ca="1">Spelers!BL12</f>
        <v/>
      </c>
      <c r="BX11" s="36" t="str">
        <f ca="1">Spelers!BM12</f>
        <v/>
      </c>
      <c r="BY11" s="36" t="str">
        <f ca="1">Spelers!BN12</f>
        <v/>
      </c>
      <c r="BZ11" s="36" t="str">
        <f ca="1">Spelers!BO12</f>
        <v/>
      </c>
      <c r="CA11" s="36" t="str">
        <f ca="1">Spelers!BP12</f>
        <v/>
      </c>
      <c r="CB11" s="36" t="str">
        <f ca="1">Spelers!BQ12</f>
        <v/>
      </c>
      <c r="CC11" s="36" t="str">
        <f ca="1">Spelers!BR12</f>
        <v/>
      </c>
      <c r="CD11" s="61"/>
    </row>
    <row r="12" spans="2:82" ht="15" hidden="1" customHeight="1">
      <c r="B12" s="24"/>
      <c r="C12" s="76"/>
      <c r="D12" s="75"/>
      <c r="E12" s="75"/>
      <c r="I12" s="34">
        <f t="shared" si="0"/>
        <v>10</v>
      </c>
      <c r="J12" s="35" t="str">
        <f>Spelers!B40</f>
        <v>VRIJ</v>
      </c>
      <c r="L12" s="36" t="str">
        <f ca="1">Spelers!A13</f>
        <v/>
      </c>
      <c r="M12" s="36" t="str">
        <f ca="1">Spelers!B13</f>
        <v/>
      </c>
      <c r="N12" s="36" t="str">
        <f ca="1">Spelers!C13</f>
        <v/>
      </c>
      <c r="O12" s="36" t="str">
        <f ca="1">Spelers!D13</f>
        <v/>
      </c>
      <c r="P12" s="36" t="str">
        <f ca="1">Spelers!E13</f>
        <v/>
      </c>
      <c r="Q12" s="36" t="str">
        <f ca="1">Spelers!F13</f>
        <v/>
      </c>
      <c r="R12" s="36" t="str">
        <f ca="1">Spelers!G13</f>
        <v/>
      </c>
      <c r="S12" s="36" t="str">
        <f ca="1">Spelers!H13</f>
        <v/>
      </c>
      <c r="T12" s="36" t="str">
        <f ca="1">Spelers!I13</f>
        <v/>
      </c>
      <c r="U12" s="36" t="str">
        <f ca="1">Spelers!J13</f>
        <v/>
      </c>
      <c r="V12" s="36" t="str">
        <f ca="1">Spelers!K13</f>
        <v/>
      </c>
      <c r="W12" s="36" t="str">
        <f ca="1">Spelers!L13</f>
        <v/>
      </c>
      <c r="X12" s="36" t="str">
        <f ca="1">Spelers!M13</f>
        <v/>
      </c>
      <c r="Y12" s="36" t="str">
        <f ca="1">Spelers!N13</f>
        <v/>
      </c>
      <c r="Z12" s="36" t="str">
        <f ca="1">Spelers!O13</f>
        <v/>
      </c>
      <c r="AA12" s="36" t="str">
        <f ca="1">Spelers!P13</f>
        <v/>
      </c>
      <c r="AB12" s="36" t="str">
        <f ca="1">Spelers!Q13</f>
        <v/>
      </c>
      <c r="AC12" s="36" t="str">
        <f ca="1">Spelers!R13</f>
        <v/>
      </c>
      <c r="AD12" s="36" t="str">
        <f ca="1">Spelers!S13</f>
        <v/>
      </c>
      <c r="AE12" s="36" t="str">
        <f ca="1">Spelers!T13</f>
        <v/>
      </c>
      <c r="AF12" s="36" t="str">
        <f ca="1">Spelers!U13</f>
        <v/>
      </c>
      <c r="AG12" s="36" t="str">
        <f ca="1">Spelers!V13</f>
        <v/>
      </c>
      <c r="AH12" s="36" t="str">
        <f ca="1">Spelers!W13</f>
        <v/>
      </c>
      <c r="AI12" s="36" t="str">
        <f ca="1">Spelers!X13</f>
        <v/>
      </c>
      <c r="AJ12" s="36" t="str">
        <f ca="1">Spelers!Y13</f>
        <v/>
      </c>
      <c r="AK12" s="36" t="str">
        <f ca="1">Spelers!Z13</f>
        <v/>
      </c>
      <c r="AL12" s="36" t="str">
        <f ca="1">Spelers!AA13</f>
        <v/>
      </c>
      <c r="AM12" s="36" t="str">
        <f ca="1">Spelers!AB13</f>
        <v/>
      </c>
      <c r="AN12" s="36" t="str">
        <f ca="1">Spelers!AC13</f>
        <v/>
      </c>
      <c r="AO12" s="36" t="str">
        <f ca="1">Spelers!AD13</f>
        <v/>
      </c>
      <c r="AP12" s="36" t="str">
        <f ca="1">Spelers!AE13</f>
        <v/>
      </c>
      <c r="AQ12" s="36" t="str">
        <f ca="1">Spelers!AF13</f>
        <v/>
      </c>
      <c r="AR12" s="36" t="str">
        <f ca="1">Spelers!AG13</f>
        <v/>
      </c>
      <c r="AS12" s="36" t="str">
        <f ca="1">Spelers!AH13</f>
        <v/>
      </c>
      <c r="AT12" s="36" t="str">
        <f ca="1">Spelers!AI13</f>
        <v/>
      </c>
      <c r="AU12" s="36" t="str">
        <f ca="1">Spelers!AJ13</f>
        <v/>
      </c>
      <c r="AV12" s="36" t="str">
        <f ca="1">Spelers!AK13</f>
        <v/>
      </c>
      <c r="AW12" s="36" t="str">
        <f ca="1">Spelers!AL13</f>
        <v/>
      </c>
      <c r="AX12" s="36" t="str">
        <f ca="1">Spelers!AM13</f>
        <v/>
      </c>
      <c r="AY12" s="36" t="str">
        <f ca="1">Spelers!AN13</f>
        <v/>
      </c>
      <c r="AZ12" s="36" t="str">
        <f ca="1">Spelers!AO13</f>
        <v/>
      </c>
      <c r="BA12" s="36" t="str">
        <f ca="1">Spelers!AP13</f>
        <v/>
      </c>
      <c r="BB12" s="36" t="str">
        <f ca="1">Spelers!AQ13</f>
        <v/>
      </c>
      <c r="BC12" s="36" t="str">
        <f ca="1">Spelers!AR13</f>
        <v/>
      </c>
      <c r="BD12" s="36" t="str">
        <f ca="1">Spelers!AS13</f>
        <v/>
      </c>
      <c r="BE12" s="36" t="str">
        <f ca="1">Spelers!AT13</f>
        <v/>
      </c>
      <c r="BF12" s="36" t="str">
        <f ca="1">Spelers!AU13</f>
        <v/>
      </c>
      <c r="BG12" s="36" t="str">
        <f ca="1">Spelers!AV13</f>
        <v/>
      </c>
      <c r="BH12" s="36" t="str">
        <f ca="1">Spelers!AW13</f>
        <v/>
      </c>
      <c r="BI12" s="36" t="str">
        <f ca="1">Spelers!AX13</f>
        <v/>
      </c>
      <c r="BJ12" s="36" t="str">
        <f ca="1">Spelers!AY13</f>
        <v/>
      </c>
      <c r="BK12" s="36" t="str">
        <f ca="1">Spelers!AZ13</f>
        <v/>
      </c>
      <c r="BL12" s="36" t="str">
        <f ca="1">Spelers!BA13</f>
        <v/>
      </c>
      <c r="BM12" s="36" t="str">
        <f ca="1">Spelers!BB13</f>
        <v/>
      </c>
      <c r="BN12" s="36" t="str">
        <f ca="1">Spelers!BC13</f>
        <v/>
      </c>
      <c r="BO12" s="36" t="str">
        <f ca="1">Spelers!BD13</f>
        <v/>
      </c>
      <c r="BP12" s="36" t="str">
        <f ca="1">Spelers!BE13</f>
        <v/>
      </c>
      <c r="BQ12" s="36" t="str">
        <f ca="1">Spelers!BF13</f>
        <v/>
      </c>
      <c r="BR12" s="36" t="str">
        <f ca="1">Spelers!BG13</f>
        <v/>
      </c>
      <c r="BS12" s="36" t="str">
        <f ca="1">Spelers!BH13</f>
        <v/>
      </c>
      <c r="BT12" s="36" t="str">
        <f ca="1">Spelers!BI13</f>
        <v/>
      </c>
      <c r="BU12" s="36" t="str">
        <f ca="1">Spelers!BJ13</f>
        <v/>
      </c>
      <c r="BV12" s="36" t="str">
        <f ca="1">Spelers!BK13</f>
        <v/>
      </c>
      <c r="BW12" s="36" t="str">
        <f ca="1">Spelers!BL13</f>
        <v/>
      </c>
      <c r="BX12" s="36" t="str">
        <f ca="1">Spelers!BM13</f>
        <v/>
      </c>
      <c r="BY12" s="36" t="str">
        <f ca="1">Spelers!BN13</f>
        <v/>
      </c>
      <c r="BZ12" s="36" t="str">
        <f ca="1">Spelers!BO13</f>
        <v/>
      </c>
      <c r="CA12" s="36" t="str">
        <f ca="1">Spelers!BP13</f>
        <v/>
      </c>
      <c r="CB12" s="36" t="str">
        <f ca="1">Spelers!BQ13</f>
        <v/>
      </c>
      <c r="CC12" s="36" t="str">
        <f ca="1">Spelers!BR13</f>
        <v/>
      </c>
      <c r="CD12" s="61"/>
    </row>
    <row r="13" spans="2:82" ht="18" hidden="1">
      <c r="B13" s="24"/>
      <c r="C13" s="76"/>
      <c r="D13" s="75"/>
      <c r="E13" s="75"/>
      <c r="I13" s="34" t="str">
        <f t="shared" si="0"/>
        <v/>
      </c>
      <c r="J13" s="35">
        <f>Spelers!B41</f>
        <v>0</v>
      </c>
      <c r="L13" s="36" t="str">
        <f ca="1">Spelers!A14</f>
        <v/>
      </c>
      <c r="M13" s="36" t="str">
        <f ca="1">Spelers!B14</f>
        <v/>
      </c>
      <c r="N13" s="36" t="str">
        <f ca="1">Spelers!C14</f>
        <v/>
      </c>
      <c r="O13" s="36" t="str">
        <f ca="1">Spelers!D14</f>
        <v/>
      </c>
      <c r="P13" s="36" t="str">
        <f ca="1">Spelers!E14</f>
        <v/>
      </c>
      <c r="Q13" s="36" t="str">
        <f ca="1">Spelers!F14</f>
        <v/>
      </c>
      <c r="R13" s="36" t="str">
        <f ca="1">Spelers!G14</f>
        <v/>
      </c>
      <c r="S13" s="36" t="str">
        <f ca="1">Spelers!H14</f>
        <v/>
      </c>
      <c r="T13" s="36" t="str">
        <f ca="1">Spelers!I14</f>
        <v/>
      </c>
      <c r="U13" s="36" t="str">
        <f ca="1">Spelers!J14</f>
        <v/>
      </c>
      <c r="V13" s="36" t="str">
        <f ca="1">Spelers!K14</f>
        <v/>
      </c>
      <c r="W13" s="36" t="str">
        <f ca="1">Spelers!L14</f>
        <v/>
      </c>
      <c r="X13" s="36" t="str">
        <f ca="1">Spelers!M14</f>
        <v/>
      </c>
      <c r="Y13" s="36" t="str">
        <f ca="1">Spelers!N14</f>
        <v/>
      </c>
      <c r="Z13" s="36" t="str">
        <f ca="1">Spelers!O14</f>
        <v/>
      </c>
      <c r="AA13" s="36" t="str">
        <f ca="1">Spelers!P14</f>
        <v/>
      </c>
      <c r="AB13" s="36" t="str">
        <f ca="1">Spelers!Q14</f>
        <v/>
      </c>
      <c r="AC13" s="36" t="str">
        <f ca="1">Spelers!R14</f>
        <v/>
      </c>
      <c r="AD13" s="36" t="str">
        <f ca="1">Spelers!S14</f>
        <v/>
      </c>
      <c r="AE13" s="36" t="str">
        <f ca="1">Spelers!T14</f>
        <v/>
      </c>
      <c r="AF13" s="36" t="str">
        <f ca="1">Spelers!U14</f>
        <v/>
      </c>
      <c r="AG13" s="36" t="str">
        <f ca="1">Spelers!V14</f>
        <v/>
      </c>
      <c r="AH13" s="36" t="str">
        <f ca="1">Spelers!W14</f>
        <v/>
      </c>
      <c r="AI13" s="36" t="str">
        <f ca="1">Spelers!X14</f>
        <v/>
      </c>
      <c r="AJ13" s="36" t="str">
        <f ca="1">Spelers!Y14</f>
        <v/>
      </c>
      <c r="AK13" s="36" t="str">
        <f ca="1">Spelers!Z14</f>
        <v/>
      </c>
      <c r="AL13" s="36" t="str">
        <f ca="1">Spelers!AA14</f>
        <v/>
      </c>
      <c r="AM13" s="36" t="str">
        <f ca="1">Spelers!AB14</f>
        <v/>
      </c>
      <c r="AN13" s="36" t="str">
        <f ca="1">Spelers!AC14</f>
        <v/>
      </c>
      <c r="AO13" s="36" t="str">
        <f ca="1">Spelers!AD14</f>
        <v/>
      </c>
      <c r="AP13" s="36" t="str">
        <f ca="1">Spelers!AE14</f>
        <v/>
      </c>
      <c r="AQ13" s="36" t="str">
        <f ca="1">Spelers!AF14</f>
        <v/>
      </c>
      <c r="AR13" s="36" t="str">
        <f ca="1">Spelers!AG14</f>
        <v/>
      </c>
      <c r="AS13" s="36" t="str">
        <f ca="1">Spelers!AH14</f>
        <v/>
      </c>
      <c r="AT13" s="36" t="str">
        <f ca="1">Spelers!AI14</f>
        <v/>
      </c>
      <c r="AU13" s="36" t="str">
        <f ca="1">Spelers!AJ14</f>
        <v/>
      </c>
      <c r="AV13" s="36" t="str">
        <f ca="1">Spelers!AK14</f>
        <v/>
      </c>
      <c r="AW13" s="36" t="str">
        <f ca="1">Spelers!AL14</f>
        <v/>
      </c>
      <c r="AX13" s="36" t="str">
        <f ca="1">Spelers!AM14</f>
        <v/>
      </c>
      <c r="AY13" s="36" t="str">
        <f ca="1">Spelers!AN14</f>
        <v/>
      </c>
      <c r="AZ13" s="36" t="str">
        <f ca="1">Spelers!AO14</f>
        <v/>
      </c>
      <c r="BA13" s="36" t="str">
        <f ca="1">Spelers!AP14</f>
        <v/>
      </c>
      <c r="BB13" s="36" t="str">
        <f ca="1">Spelers!AQ14</f>
        <v/>
      </c>
      <c r="BC13" s="36" t="str">
        <f ca="1">Spelers!AR14</f>
        <v/>
      </c>
      <c r="BD13" s="36" t="str">
        <f ca="1">Spelers!AS14</f>
        <v/>
      </c>
      <c r="BE13" s="36" t="str">
        <f ca="1">Spelers!AT14</f>
        <v/>
      </c>
      <c r="BF13" s="36" t="str">
        <f ca="1">Spelers!AU14</f>
        <v/>
      </c>
      <c r="BG13" s="36" t="str">
        <f ca="1">Spelers!AV14</f>
        <v/>
      </c>
      <c r="BH13" s="36" t="str">
        <f ca="1">Spelers!AW14</f>
        <v/>
      </c>
      <c r="BI13" s="36" t="str">
        <f ca="1">Spelers!AX14</f>
        <v/>
      </c>
      <c r="BJ13" s="36" t="str">
        <f ca="1">Spelers!AY14</f>
        <v/>
      </c>
      <c r="BK13" s="36" t="str">
        <f ca="1">Spelers!AZ14</f>
        <v/>
      </c>
      <c r="BL13" s="36" t="str">
        <f ca="1">Spelers!BA14</f>
        <v/>
      </c>
      <c r="BM13" s="36" t="str">
        <f ca="1">Spelers!BB14</f>
        <v/>
      </c>
      <c r="BN13" s="36" t="str">
        <f ca="1">Spelers!BC14</f>
        <v/>
      </c>
      <c r="BO13" s="36" t="str">
        <f ca="1">Spelers!BD14</f>
        <v/>
      </c>
      <c r="BP13" s="36" t="str">
        <f ca="1">Spelers!BE14</f>
        <v/>
      </c>
      <c r="BQ13" s="36" t="str">
        <f ca="1">Spelers!BF14</f>
        <v/>
      </c>
      <c r="BR13" s="36" t="str">
        <f ca="1">Spelers!BG14</f>
        <v/>
      </c>
      <c r="BS13" s="36" t="str">
        <f ca="1">Spelers!BH14</f>
        <v/>
      </c>
      <c r="BT13" s="36" t="str">
        <f ca="1">Spelers!BI14</f>
        <v/>
      </c>
      <c r="BU13" s="36" t="str">
        <f ca="1">Spelers!BJ14</f>
        <v/>
      </c>
      <c r="BV13" s="36" t="str">
        <f ca="1">Spelers!BK14</f>
        <v/>
      </c>
      <c r="BW13" s="36" t="str">
        <f ca="1">Spelers!BL14</f>
        <v/>
      </c>
      <c r="BX13" s="36" t="str">
        <f ca="1">Spelers!BM14</f>
        <v/>
      </c>
      <c r="BY13" s="36" t="str">
        <f ca="1">Spelers!BN14</f>
        <v/>
      </c>
      <c r="BZ13" s="36" t="str">
        <f ca="1">Spelers!BO14</f>
        <v/>
      </c>
      <c r="CA13" s="36" t="str">
        <f ca="1">Spelers!BP14</f>
        <v/>
      </c>
      <c r="CB13" s="36" t="str">
        <f ca="1">Spelers!BQ14</f>
        <v/>
      </c>
      <c r="CC13" s="36" t="str">
        <f ca="1">Spelers!BR14</f>
        <v/>
      </c>
      <c r="CD13" s="61"/>
    </row>
    <row r="14" spans="2:82" ht="18" hidden="1">
      <c r="B14" s="24"/>
      <c r="C14" s="76"/>
      <c r="D14" s="75"/>
      <c r="E14" s="75"/>
      <c r="I14" s="34" t="str">
        <f t="shared" si="0"/>
        <v/>
      </c>
      <c r="J14" s="35">
        <f>Spelers!B42</f>
        <v>0</v>
      </c>
      <c r="L14" s="36" t="str">
        <f ca="1">Spelers!A15</f>
        <v/>
      </c>
      <c r="M14" s="36" t="str">
        <f ca="1">Spelers!B15</f>
        <v/>
      </c>
      <c r="N14" s="36" t="str">
        <f ca="1">Spelers!C15</f>
        <v/>
      </c>
      <c r="O14" s="36" t="str">
        <f ca="1">Spelers!D15</f>
        <v/>
      </c>
      <c r="P14" s="36" t="str">
        <f ca="1">Spelers!E15</f>
        <v/>
      </c>
      <c r="Q14" s="36" t="str">
        <f ca="1">Spelers!F15</f>
        <v/>
      </c>
      <c r="R14" s="36" t="str">
        <f ca="1">Spelers!G15</f>
        <v/>
      </c>
      <c r="S14" s="36" t="str">
        <f ca="1">Spelers!H15</f>
        <v/>
      </c>
      <c r="T14" s="36" t="str">
        <f ca="1">Spelers!I15</f>
        <v/>
      </c>
      <c r="U14" s="36" t="str">
        <f ca="1">Spelers!J15</f>
        <v/>
      </c>
      <c r="V14" s="36" t="str">
        <f ca="1">Spelers!K15</f>
        <v/>
      </c>
      <c r="W14" s="36" t="str">
        <f ca="1">Spelers!L15</f>
        <v/>
      </c>
      <c r="X14" s="36" t="str">
        <f ca="1">Spelers!M15</f>
        <v/>
      </c>
      <c r="Y14" s="36" t="str">
        <f ca="1">Spelers!N15</f>
        <v/>
      </c>
      <c r="Z14" s="36" t="str">
        <f ca="1">Spelers!O15</f>
        <v/>
      </c>
      <c r="AA14" s="36" t="str">
        <f ca="1">Spelers!P15</f>
        <v/>
      </c>
      <c r="AB14" s="36" t="str">
        <f ca="1">Spelers!Q15</f>
        <v/>
      </c>
      <c r="AC14" s="36" t="str">
        <f ca="1">Spelers!R15</f>
        <v/>
      </c>
      <c r="AD14" s="36" t="str">
        <f ca="1">Spelers!S15</f>
        <v/>
      </c>
      <c r="AE14" s="36" t="str">
        <f ca="1">Spelers!T15</f>
        <v/>
      </c>
      <c r="AF14" s="36" t="str">
        <f ca="1">Spelers!U15</f>
        <v/>
      </c>
      <c r="AG14" s="36" t="str">
        <f ca="1">Spelers!V15</f>
        <v/>
      </c>
      <c r="AH14" s="36" t="str">
        <f ca="1">Spelers!W15</f>
        <v/>
      </c>
      <c r="AI14" s="36" t="str">
        <f ca="1">Spelers!X15</f>
        <v/>
      </c>
      <c r="AJ14" s="36" t="str">
        <f ca="1">Spelers!Y15</f>
        <v/>
      </c>
      <c r="AK14" s="36" t="str">
        <f ca="1">Spelers!Z15</f>
        <v/>
      </c>
      <c r="AL14" s="36" t="str">
        <f ca="1">Spelers!AA15</f>
        <v/>
      </c>
      <c r="AM14" s="36" t="str">
        <f ca="1">Spelers!AB15</f>
        <v/>
      </c>
      <c r="AN14" s="36" t="str">
        <f ca="1">Spelers!AC15</f>
        <v/>
      </c>
      <c r="AO14" s="36" t="str">
        <f ca="1">Spelers!AD15</f>
        <v/>
      </c>
      <c r="AP14" s="36" t="str">
        <f ca="1">Spelers!AE15</f>
        <v/>
      </c>
      <c r="AQ14" s="36" t="str">
        <f ca="1">Spelers!AF15</f>
        <v/>
      </c>
      <c r="AR14" s="36" t="str">
        <f ca="1">Spelers!AG15</f>
        <v/>
      </c>
      <c r="AS14" s="36" t="str">
        <f ca="1">Spelers!AH15</f>
        <v/>
      </c>
      <c r="AT14" s="36" t="str">
        <f ca="1">Spelers!AI15</f>
        <v/>
      </c>
      <c r="AU14" s="36" t="str">
        <f ca="1">Spelers!AJ15</f>
        <v/>
      </c>
      <c r="AV14" s="36" t="str">
        <f ca="1">Spelers!AK15</f>
        <v/>
      </c>
      <c r="AW14" s="36" t="str">
        <f ca="1">Spelers!AL15</f>
        <v/>
      </c>
      <c r="AX14" s="36" t="str">
        <f ca="1">Spelers!AM15</f>
        <v/>
      </c>
      <c r="AY14" s="36" t="str">
        <f ca="1">Spelers!AN15</f>
        <v/>
      </c>
      <c r="AZ14" s="36" t="str">
        <f ca="1">Spelers!AO15</f>
        <v/>
      </c>
      <c r="BA14" s="36" t="str">
        <f ca="1">Spelers!AP15</f>
        <v/>
      </c>
      <c r="BB14" s="36" t="str">
        <f ca="1">Spelers!AQ15</f>
        <v/>
      </c>
      <c r="BC14" s="36" t="str">
        <f ca="1">Spelers!AR15</f>
        <v/>
      </c>
      <c r="BD14" s="36" t="str">
        <f ca="1">Spelers!AS15</f>
        <v/>
      </c>
      <c r="BE14" s="36" t="str">
        <f ca="1">Spelers!AT15</f>
        <v/>
      </c>
      <c r="BF14" s="36" t="str">
        <f ca="1">Spelers!AU15</f>
        <v/>
      </c>
      <c r="BG14" s="36" t="str">
        <f ca="1">Spelers!AV15</f>
        <v/>
      </c>
      <c r="BH14" s="36" t="str">
        <f ca="1">Spelers!AW15</f>
        <v/>
      </c>
      <c r="BI14" s="36" t="str">
        <f ca="1">Spelers!AX15</f>
        <v/>
      </c>
      <c r="BJ14" s="36" t="str">
        <f ca="1">Spelers!AY15</f>
        <v/>
      </c>
      <c r="BK14" s="36" t="str">
        <f ca="1">Spelers!AZ15</f>
        <v/>
      </c>
      <c r="BL14" s="36" t="str">
        <f ca="1">Spelers!BA15</f>
        <v/>
      </c>
      <c r="BM14" s="36" t="str">
        <f ca="1">Spelers!BB15</f>
        <v/>
      </c>
      <c r="BN14" s="36" t="str">
        <f ca="1">Spelers!BC15</f>
        <v/>
      </c>
      <c r="BO14" s="36" t="str">
        <f ca="1">Spelers!BD15</f>
        <v/>
      </c>
      <c r="BP14" s="36" t="str">
        <f ca="1">Spelers!BE15</f>
        <v/>
      </c>
      <c r="BQ14" s="36" t="str">
        <f ca="1">Spelers!BF15</f>
        <v/>
      </c>
      <c r="BR14" s="36" t="str">
        <f ca="1">Spelers!BG15</f>
        <v/>
      </c>
      <c r="BS14" s="36" t="str">
        <f ca="1">Spelers!BH15</f>
        <v/>
      </c>
      <c r="BT14" s="36" t="str">
        <f ca="1">Spelers!BI15</f>
        <v/>
      </c>
      <c r="BU14" s="36" t="str">
        <f ca="1">Spelers!BJ15</f>
        <v/>
      </c>
      <c r="BV14" s="36" t="str">
        <f ca="1">Spelers!BK15</f>
        <v/>
      </c>
      <c r="BW14" s="36" t="str">
        <f ca="1">Spelers!BL15</f>
        <v/>
      </c>
      <c r="BX14" s="36" t="str">
        <f ca="1">Spelers!BM15</f>
        <v/>
      </c>
      <c r="BY14" s="36" t="str">
        <f ca="1">Spelers!BN15</f>
        <v/>
      </c>
      <c r="BZ14" s="36" t="str">
        <f ca="1">Spelers!BO15</f>
        <v/>
      </c>
      <c r="CA14" s="36" t="str">
        <f ca="1">Spelers!BP15</f>
        <v/>
      </c>
      <c r="CB14" s="36" t="str">
        <f ca="1">Spelers!BQ15</f>
        <v/>
      </c>
      <c r="CC14" s="36" t="str">
        <f ca="1">Spelers!BR15</f>
        <v/>
      </c>
      <c r="CD14" s="61"/>
    </row>
    <row r="15" spans="2:82" ht="18" hidden="1">
      <c r="B15" s="24"/>
      <c r="C15" s="76"/>
      <c r="D15" s="75"/>
      <c r="E15" s="75"/>
      <c r="I15" s="34" t="str">
        <f t="shared" si="0"/>
        <v/>
      </c>
      <c r="J15" s="35">
        <f>Spelers!B43</f>
        <v>0</v>
      </c>
      <c r="L15" s="36" t="str">
        <f ca="1">Spelers!A16</f>
        <v/>
      </c>
      <c r="M15" s="36" t="str">
        <f ca="1">Spelers!B16</f>
        <v/>
      </c>
      <c r="N15" s="36" t="str">
        <f ca="1">Spelers!C16</f>
        <v/>
      </c>
      <c r="O15" s="36" t="str">
        <f ca="1">Spelers!D16</f>
        <v/>
      </c>
      <c r="P15" s="36" t="str">
        <f ca="1">Spelers!E16</f>
        <v/>
      </c>
      <c r="Q15" s="36" t="str">
        <f ca="1">Spelers!F16</f>
        <v/>
      </c>
      <c r="R15" s="36" t="str">
        <f ca="1">Spelers!G16</f>
        <v/>
      </c>
      <c r="S15" s="36" t="str">
        <f ca="1">Spelers!H16</f>
        <v/>
      </c>
      <c r="T15" s="36" t="str">
        <f ca="1">Spelers!I16</f>
        <v/>
      </c>
      <c r="U15" s="36" t="str">
        <f ca="1">Spelers!J16</f>
        <v/>
      </c>
      <c r="V15" s="36" t="str">
        <f ca="1">Spelers!K16</f>
        <v/>
      </c>
      <c r="W15" s="36" t="str">
        <f ca="1">Spelers!L16</f>
        <v/>
      </c>
      <c r="X15" s="36" t="str">
        <f ca="1">Spelers!M16</f>
        <v/>
      </c>
      <c r="Y15" s="36" t="str">
        <f ca="1">Spelers!N16</f>
        <v/>
      </c>
      <c r="Z15" s="36" t="str">
        <f ca="1">Spelers!O16</f>
        <v/>
      </c>
      <c r="AA15" s="36" t="str">
        <f ca="1">Spelers!P16</f>
        <v/>
      </c>
      <c r="AB15" s="36" t="str">
        <f ca="1">Spelers!Q16</f>
        <v/>
      </c>
      <c r="AC15" s="36" t="str">
        <f ca="1">Spelers!R16</f>
        <v/>
      </c>
      <c r="AD15" s="36" t="str">
        <f ca="1">Spelers!S16</f>
        <v/>
      </c>
      <c r="AE15" s="36" t="str">
        <f ca="1">Spelers!T16</f>
        <v/>
      </c>
      <c r="AF15" s="36" t="str">
        <f ca="1">Spelers!U16</f>
        <v/>
      </c>
      <c r="AG15" s="36" t="str">
        <f ca="1">Spelers!V16</f>
        <v/>
      </c>
      <c r="AH15" s="36" t="str">
        <f ca="1">Spelers!W16</f>
        <v/>
      </c>
      <c r="AI15" s="36" t="str">
        <f ca="1">Spelers!X16</f>
        <v/>
      </c>
      <c r="AJ15" s="36" t="str">
        <f ca="1">Spelers!Y16</f>
        <v/>
      </c>
      <c r="AK15" s="36" t="str">
        <f ca="1">Spelers!Z16</f>
        <v/>
      </c>
      <c r="AL15" s="36" t="str">
        <f ca="1">Spelers!AA16</f>
        <v/>
      </c>
      <c r="AM15" s="36" t="str">
        <f ca="1">Spelers!AB16</f>
        <v/>
      </c>
      <c r="AN15" s="36" t="str">
        <f ca="1">Spelers!AC16</f>
        <v/>
      </c>
      <c r="AO15" s="36" t="str">
        <f ca="1">Spelers!AD16</f>
        <v/>
      </c>
      <c r="AP15" s="36" t="str">
        <f ca="1">Spelers!AE16</f>
        <v/>
      </c>
      <c r="AQ15" s="36" t="str">
        <f ca="1">Spelers!AF16</f>
        <v/>
      </c>
      <c r="AR15" s="36" t="str">
        <f ca="1">Spelers!AG16</f>
        <v/>
      </c>
      <c r="AS15" s="36" t="str">
        <f ca="1">Spelers!AH16</f>
        <v/>
      </c>
      <c r="AT15" s="36" t="str">
        <f ca="1">Spelers!AI16</f>
        <v/>
      </c>
      <c r="AU15" s="36" t="str">
        <f ca="1">Spelers!AJ16</f>
        <v/>
      </c>
      <c r="AV15" s="36" t="str">
        <f ca="1">Spelers!AK16</f>
        <v/>
      </c>
      <c r="AW15" s="36" t="str">
        <f ca="1">Spelers!AL16</f>
        <v/>
      </c>
      <c r="AX15" s="36" t="str">
        <f ca="1">Spelers!AM16</f>
        <v/>
      </c>
      <c r="AY15" s="36" t="str">
        <f ca="1">Spelers!AN16</f>
        <v/>
      </c>
      <c r="AZ15" s="36" t="str">
        <f ca="1">Spelers!AO16</f>
        <v/>
      </c>
      <c r="BA15" s="36" t="str">
        <f ca="1">Spelers!AP16</f>
        <v/>
      </c>
      <c r="BB15" s="36" t="str">
        <f ca="1">Spelers!AQ16</f>
        <v/>
      </c>
      <c r="BC15" s="36" t="str">
        <f ca="1">Spelers!AR16</f>
        <v/>
      </c>
      <c r="BD15" s="36" t="str">
        <f ca="1">Spelers!AS16</f>
        <v/>
      </c>
      <c r="BE15" s="36" t="str">
        <f ca="1">Spelers!AT16</f>
        <v/>
      </c>
      <c r="BF15" s="36" t="str">
        <f ca="1">Spelers!AU16</f>
        <v/>
      </c>
      <c r="BG15" s="36" t="str">
        <f ca="1">Spelers!AV16</f>
        <v/>
      </c>
      <c r="BH15" s="36" t="str">
        <f ca="1">Spelers!AW16</f>
        <v/>
      </c>
      <c r="BI15" s="36" t="str">
        <f ca="1">Spelers!AX16</f>
        <v/>
      </c>
      <c r="BJ15" s="36" t="str">
        <f ca="1">Spelers!AY16</f>
        <v/>
      </c>
      <c r="BK15" s="36" t="str">
        <f ca="1">Spelers!AZ16</f>
        <v/>
      </c>
      <c r="BL15" s="36" t="str">
        <f ca="1">Spelers!BA16</f>
        <v/>
      </c>
      <c r="BM15" s="36" t="str">
        <f ca="1">Spelers!BB16</f>
        <v/>
      </c>
      <c r="BN15" s="36" t="str">
        <f ca="1">Spelers!BC16</f>
        <v/>
      </c>
      <c r="BO15" s="36" t="str">
        <f ca="1">Spelers!BD16</f>
        <v/>
      </c>
      <c r="BP15" s="36" t="str">
        <f ca="1">Spelers!BE16</f>
        <v/>
      </c>
      <c r="BQ15" s="36" t="str">
        <f ca="1">Spelers!BF16</f>
        <v/>
      </c>
      <c r="BR15" s="36" t="str">
        <f ca="1">Spelers!BG16</f>
        <v/>
      </c>
      <c r="BS15" s="36" t="str">
        <f ca="1">Spelers!BH16</f>
        <v/>
      </c>
      <c r="BT15" s="36" t="str">
        <f ca="1">Spelers!BI16</f>
        <v/>
      </c>
      <c r="BU15" s="36" t="str">
        <f ca="1">Spelers!BJ16</f>
        <v/>
      </c>
      <c r="BV15" s="36" t="str">
        <f ca="1">Spelers!BK16</f>
        <v/>
      </c>
      <c r="BW15" s="36" t="str">
        <f ca="1">Spelers!BL16</f>
        <v/>
      </c>
      <c r="BX15" s="36" t="str">
        <f ca="1">Spelers!BM16</f>
        <v/>
      </c>
      <c r="BY15" s="36" t="str">
        <f ca="1">Spelers!BN16</f>
        <v/>
      </c>
      <c r="BZ15" s="36" t="str">
        <f ca="1">Spelers!BO16</f>
        <v/>
      </c>
      <c r="CA15" s="36" t="str">
        <f ca="1">Spelers!BP16</f>
        <v/>
      </c>
      <c r="CB15" s="36" t="str">
        <f ca="1">Spelers!BQ16</f>
        <v/>
      </c>
      <c r="CC15" s="36" t="str">
        <f ca="1">Spelers!BR16</f>
        <v/>
      </c>
      <c r="CD15" s="61"/>
    </row>
    <row r="16" spans="2:82" ht="18" hidden="1">
      <c r="B16" s="24"/>
      <c r="C16" s="76"/>
      <c r="D16" s="75"/>
      <c r="E16" s="75"/>
      <c r="I16" s="34" t="str">
        <f t="shared" si="0"/>
        <v/>
      </c>
      <c r="J16" s="35">
        <f>Spelers!B44</f>
        <v>0</v>
      </c>
      <c r="L16" s="36" t="str">
        <f ca="1">Spelers!A17</f>
        <v/>
      </c>
      <c r="M16" s="36" t="str">
        <f ca="1">Spelers!B17</f>
        <v/>
      </c>
      <c r="N16" s="36" t="str">
        <f ca="1">Spelers!C17</f>
        <v/>
      </c>
      <c r="O16" s="36" t="str">
        <f ca="1">Spelers!D17</f>
        <v/>
      </c>
      <c r="P16" s="36" t="str">
        <f ca="1">Spelers!E17</f>
        <v/>
      </c>
      <c r="Q16" s="36" t="str">
        <f ca="1">Spelers!F17</f>
        <v/>
      </c>
      <c r="R16" s="36" t="str">
        <f ca="1">Spelers!G17</f>
        <v/>
      </c>
      <c r="S16" s="36" t="str">
        <f ca="1">Spelers!H17</f>
        <v/>
      </c>
      <c r="T16" s="36" t="str">
        <f ca="1">Spelers!I17</f>
        <v/>
      </c>
      <c r="U16" s="36" t="str">
        <f ca="1">Spelers!J17</f>
        <v/>
      </c>
      <c r="V16" s="36" t="str">
        <f ca="1">Spelers!K17</f>
        <v/>
      </c>
      <c r="W16" s="36" t="str">
        <f ca="1">Spelers!L17</f>
        <v/>
      </c>
      <c r="X16" s="36" t="str">
        <f ca="1">Spelers!M17</f>
        <v/>
      </c>
      <c r="Y16" s="36" t="str">
        <f ca="1">Spelers!N17</f>
        <v/>
      </c>
      <c r="Z16" s="36" t="str">
        <f ca="1">Spelers!O17</f>
        <v/>
      </c>
      <c r="AA16" s="36" t="str">
        <f ca="1">Spelers!P17</f>
        <v/>
      </c>
      <c r="AB16" s="36" t="str">
        <f ca="1">Spelers!Q17</f>
        <v/>
      </c>
      <c r="AC16" s="36" t="str">
        <f ca="1">Spelers!R17</f>
        <v/>
      </c>
      <c r="AD16" s="36" t="str">
        <f ca="1">Spelers!S17</f>
        <v/>
      </c>
      <c r="AE16" s="36" t="str">
        <f ca="1">Spelers!T17</f>
        <v/>
      </c>
      <c r="AF16" s="36" t="str">
        <f ca="1">Spelers!U17</f>
        <v/>
      </c>
      <c r="AG16" s="36" t="str">
        <f ca="1">Spelers!V17</f>
        <v/>
      </c>
      <c r="AH16" s="36" t="str">
        <f ca="1">Spelers!W17</f>
        <v/>
      </c>
      <c r="AI16" s="36" t="str">
        <f ca="1">Spelers!X17</f>
        <v/>
      </c>
      <c r="AJ16" s="36" t="str">
        <f ca="1">Spelers!Y17</f>
        <v/>
      </c>
      <c r="AK16" s="36" t="str">
        <f ca="1">Spelers!Z17</f>
        <v/>
      </c>
      <c r="AL16" s="36" t="str">
        <f ca="1">Spelers!AA17</f>
        <v/>
      </c>
      <c r="AM16" s="36" t="str">
        <f ca="1">Spelers!AB17</f>
        <v/>
      </c>
      <c r="AN16" s="36" t="str">
        <f ca="1">Spelers!AC17</f>
        <v/>
      </c>
      <c r="AO16" s="36" t="str">
        <f ca="1">Spelers!AD17</f>
        <v/>
      </c>
      <c r="AP16" s="36" t="str">
        <f ca="1">Spelers!AE17</f>
        <v/>
      </c>
      <c r="AQ16" s="36" t="str">
        <f ca="1">Spelers!AF17</f>
        <v/>
      </c>
      <c r="AR16" s="36" t="str">
        <f ca="1">Spelers!AG17</f>
        <v/>
      </c>
      <c r="AS16" s="36" t="str">
        <f ca="1">Spelers!AH17</f>
        <v/>
      </c>
      <c r="AT16" s="36" t="str">
        <f ca="1">Spelers!AI17</f>
        <v/>
      </c>
      <c r="AU16" s="36" t="str">
        <f ca="1">Spelers!AJ17</f>
        <v/>
      </c>
      <c r="AV16" s="36" t="str">
        <f ca="1">Spelers!AK17</f>
        <v/>
      </c>
      <c r="AW16" s="36" t="str">
        <f ca="1">Spelers!AL17</f>
        <v/>
      </c>
      <c r="AX16" s="36" t="str">
        <f ca="1">Spelers!AM17</f>
        <v/>
      </c>
      <c r="AY16" s="36" t="str">
        <f ca="1">Spelers!AN17</f>
        <v/>
      </c>
      <c r="AZ16" s="36" t="str">
        <f ca="1">Spelers!AO17</f>
        <v/>
      </c>
      <c r="BA16" s="36" t="str">
        <f ca="1">Spelers!AP17</f>
        <v/>
      </c>
      <c r="BB16" s="36" t="str">
        <f ca="1">Spelers!AQ17</f>
        <v/>
      </c>
      <c r="BC16" s="36" t="str">
        <f ca="1">Spelers!AR17</f>
        <v/>
      </c>
      <c r="BD16" s="36" t="str">
        <f ca="1">Spelers!AS17</f>
        <v/>
      </c>
      <c r="BE16" s="36" t="str">
        <f ca="1">Spelers!AT17</f>
        <v/>
      </c>
      <c r="BF16" s="36" t="str">
        <f ca="1">Spelers!AU17</f>
        <v/>
      </c>
      <c r="BG16" s="36" t="str">
        <f ca="1">Spelers!AV17</f>
        <v/>
      </c>
      <c r="BH16" s="36" t="str">
        <f ca="1">Spelers!AW17</f>
        <v/>
      </c>
      <c r="BI16" s="36" t="str">
        <f ca="1">Spelers!AX17</f>
        <v/>
      </c>
      <c r="BJ16" s="36" t="str">
        <f ca="1">Spelers!AY17</f>
        <v/>
      </c>
      <c r="BK16" s="36" t="str">
        <f ca="1">Spelers!AZ17</f>
        <v/>
      </c>
      <c r="BL16" s="36" t="str">
        <f ca="1">Spelers!BA17</f>
        <v/>
      </c>
      <c r="BM16" s="36" t="str">
        <f ca="1">Spelers!BB17</f>
        <v/>
      </c>
      <c r="BN16" s="36" t="str">
        <f ca="1">Spelers!BC17</f>
        <v/>
      </c>
      <c r="BO16" s="36" t="str">
        <f ca="1">Spelers!BD17</f>
        <v/>
      </c>
      <c r="BP16" s="36" t="str">
        <f ca="1">Spelers!BE17</f>
        <v/>
      </c>
      <c r="BQ16" s="36" t="str">
        <f ca="1">Spelers!BF17</f>
        <v/>
      </c>
      <c r="BR16" s="36" t="str">
        <f ca="1">Spelers!BG17</f>
        <v/>
      </c>
      <c r="BS16" s="36" t="str">
        <f ca="1">Spelers!BH17</f>
        <v/>
      </c>
      <c r="BT16" s="36" t="str">
        <f ca="1">Spelers!BI17</f>
        <v/>
      </c>
      <c r="BU16" s="36" t="str">
        <f ca="1">Spelers!BJ17</f>
        <v/>
      </c>
      <c r="BV16" s="36" t="str">
        <f ca="1">Spelers!BK17</f>
        <v/>
      </c>
      <c r="BW16" s="36" t="str">
        <f ca="1">Spelers!BL17</f>
        <v/>
      </c>
      <c r="BX16" s="36" t="str">
        <f ca="1">Spelers!BM17</f>
        <v/>
      </c>
      <c r="BY16" s="36" t="str">
        <f ca="1">Spelers!BN17</f>
        <v/>
      </c>
      <c r="BZ16" s="36" t="str">
        <f ca="1">Spelers!BO17</f>
        <v/>
      </c>
      <c r="CA16" s="36" t="str">
        <f ca="1">Spelers!BP17</f>
        <v/>
      </c>
      <c r="CB16" s="36" t="str">
        <f ca="1">Spelers!BQ17</f>
        <v/>
      </c>
      <c r="CC16" s="36" t="str">
        <f ca="1">Spelers!BR17</f>
        <v/>
      </c>
      <c r="CD16" s="61"/>
    </row>
    <row r="17" spans="2:82" ht="18" hidden="1">
      <c r="B17" s="24"/>
      <c r="C17" s="76"/>
      <c r="D17" s="75"/>
      <c r="E17" s="75"/>
      <c r="I17" s="34" t="str">
        <f t="shared" si="0"/>
        <v/>
      </c>
      <c r="J17" s="35">
        <f>Spelers!B45</f>
        <v>0</v>
      </c>
      <c r="L17" s="36" t="str">
        <f ca="1">Spelers!A18</f>
        <v/>
      </c>
      <c r="M17" s="36" t="str">
        <f ca="1">Spelers!B18</f>
        <v/>
      </c>
      <c r="N17" s="36" t="str">
        <f ca="1">Spelers!C18</f>
        <v/>
      </c>
      <c r="O17" s="36" t="str">
        <f ca="1">Spelers!D18</f>
        <v/>
      </c>
      <c r="P17" s="36" t="str">
        <f ca="1">Spelers!E18</f>
        <v/>
      </c>
      <c r="Q17" s="36" t="str">
        <f ca="1">Spelers!F18</f>
        <v/>
      </c>
      <c r="R17" s="36" t="str">
        <f ca="1">Spelers!G18</f>
        <v/>
      </c>
      <c r="S17" s="36" t="str">
        <f ca="1">Spelers!H18</f>
        <v/>
      </c>
      <c r="T17" s="36" t="str">
        <f ca="1">Spelers!I18</f>
        <v/>
      </c>
      <c r="U17" s="36" t="str">
        <f ca="1">Spelers!J18</f>
        <v/>
      </c>
      <c r="V17" s="36" t="str">
        <f ca="1">Spelers!K18</f>
        <v/>
      </c>
      <c r="W17" s="36" t="str">
        <f ca="1">Spelers!L18</f>
        <v/>
      </c>
      <c r="X17" s="36" t="str">
        <f ca="1">Spelers!M18</f>
        <v/>
      </c>
      <c r="Y17" s="36" t="str">
        <f ca="1">Spelers!N18</f>
        <v/>
      </c>
      <c r="Z17" s="36" t="str">
        <f ca="1">Spelers!O18</f>
        <v/>
      </c>
      <c r="AA17" s="36" t="str">
        <f ca="1">Spelers!P18</f>
        <v/>
      </c>
      <c r="AB17" s="36" t="str">
        <f ca="1">Spelers!Q18</f>
        <v/>
      </c>
      <c r="AC17" s="36" t="str">
        <f ca="1">Spelers!R18</f>
        <v/>
      </c>
      <c r="AD17" s="36" t="str">
        <f ca="1">Spelers!S18</f>
        <v/>
      </c>
      <c r="AE17" s="36" t="str">
        <f ca="1">Spelers!T18</f>
        <v/>
      </c>
      <c r="AF17" s="36" t="str">
        <f ca="1">Spelers!U18</f>
        <v/>
      </c>
      <c r="AG17" s="36" t="str">
        <f ca="1">Spelers!V18</f>
        <v/>
      </c>
      <c r="AH17" s="36" t="str">
        <f ca="1">Spelers!W18</f>
        <v/>
      </c>
      <c r="AI17" s="36" t="str">
        <f ca="1">Spelers!X18</f>
        <v/>
      </c>
      <c r="AJ17" s="36" t="str">
        <f ca="1">Spelers!Y18</f>
        <v/>
      </c>
      <c r="AK17" s="36" t="str">
        <f ca="1">Spelers!Z18</f>
        <v/>
      </c>
      <c r="AL17" s="36" t="str">
        <f ca="1">Spelers!AA18</f>
        <v/>
      </c>
      <c r="AM17" s="36" t="str">
        <f ca="1">Spelers!AB18</f>
        <v/>
      </c>
      <c r="AN17" s="36" t="str">
        <f ca="1">Spelers!AC18</f>
        <v/>
      </c>
      <c r="AO17" s="36" t="str">
        <f ca="1">Spelers!AD18</f>
        <v/>
      </c>
      <c r="AP17" s="36" t="str">
        <f ca="1">Spelers!AE18</f>
        <v/>
      </c>
      <c r="AQ17" s="36" t="str">
        <f ca="1">Spelers!AF18</f>
        <v/>
      </c>
      <c r="AR17" s="36" t="str">
        <f ca="1">Spelers!AG18</f>
        <v/>
      </c>
      <c r="AS17" s="36" t="str">
        <f ca="1">Spelers!AH18</f>
        <v/>
      </c>
      <c r="AT17" s="36" t="str">
        <f ca="1">Spelers!AI18</f>
        <v/>
      </c>
      <c r="AU17" s="36" t="str">
        <f ca="1">Spelers!AJ18</f>
        <v/>
      </c>
      <c r="AV17" s="36" t="str">
        <f ca="1">Spelers!AK18</f>
        <v/>
      </c>
      <c r="AW17" s="36" t="str">
        <f ca="1">Spelers!AL18</f>
        <v/>
      </c>
      <c r="AX17" s="36" t="str">
        <f ca="1">Spelers!AM18</f>
        <v/>
      </c>
      <c r="AY17" s="36" t="str">
        <f ca="1">Spelers!AN18</f>
        <v/>
      </c>
      <c r="AZ17" s="36" t="str">
        <f ca="1">Spelers!AO18</f>
        <v/>
      </c>
      <c r="BA17" s="36" t="str">
        <f ca="1">Spelers!AP18</f>
        <v/>
      </c>
      <c r="BB17" s="36" t="str">
        <f ca="1">Spelers!AQ18</f>
        <v/>
      </c>
      <c r="BC17" s="36" t="str">
        <f ca="1">Spelers!AR18</f>
        <v/>
      </c>
      <c r="BD17" s="36" t="str">
        <f ca="1">Spelers!AS18</f>
        <v/>
      </c>
      <c r="BE17" s="36" t="str">
        <f ca="1">Spelers!AT18</f>
        <v/>
      </c>
      <c r="BF17" s="36" t="str">
        <f ca="1">Spelers!AU18</f>
        <v/>
      </c>
      <c r="BG17" s="36" t="str">
        <f ca="1">Spelers!AV18</f>
        <v/>
      </c>
      <c r="BH17" s="36" t="str">
        <f ca="1">Spelers!AW18</f>
        <v/>
      </c>
      <c r="BI17" s="36" t="str">
        <f ca="1">Spelers!AX18</f>
        <v/>
      </c>
      <c r="BJ17" s="36" t="str">
        <f ca="1">Spelers!AY18</f>
        <v/>
      </c>
      <c r="BK17" s="36" t="str">
        <f ca="1">Spelers!AZ18</f>
        <v/>
      </c>
      <c r="BL17" s="36" t="str">
        <f ca="1">Spelers!BA18</f>
        <v/>
      </c>
      <c r="BM17" s="36" t="str">
        <f ca="1">Spelers!BB18</f>
        <v/>
      </c>
      <c r="BN17" s="36" t="str">
        <f ca="1">Spelers!BC18</f>
        <v/>
      </c>
      <c r="BO17" s="36" t="str">
        <f ca="1">Spelers!BD18</f>
        <v/>
      </c>
      <c r="BP17" s="36" t="str">
        <f ca="1">Spelers!BE18</f>
        <v/>
      </c>
      <c r="BQ17" s="36" t="str">
        <f ca="1">Spelers!BF18</f>
        <v/>
      </c>
      <c r="BR17" s="36" t="str">
        <f ca="1">Spelers!BG18</f>
        <v/>
      </c>
      <c r="BS17" s="36" t="str">
        <f ca="1">Spelers!BH18</f>
        <v/>
      </c>
      <c r="BT17" s="36" t="str">
        <f ca="1">Spelers!BI18</f>
        <v/>
      </c>
      <c r="BU17" s="36" t="str">
        <f ca="1">Spelers!BJ18</f>
        <v/>
      </c>
      <c r="BV17" s="36" t="str">
        <f ca="1">Spelers!BK18</f>
        <v/>
      </c>
      <c r="BW17" s="36" t="str">
        <f ca="1">Spelers!BL18</f>
        <v/>
      </c>
      <c r="BX17" s="36" t="str">
        <f ca="1">Spelers!BM18</f>
        <v/>
      </c>
      <c r="BY17" s="36" t="str">
        <f ca="1">Spelers!BN18</f>
        <v/>
      </c>
      <c r="BZ17" s="36" t="str">
        <f ca="1">Spelers!BO18</f>
        <v/>
      </c>
      <c r="CA17" s="36" t="str">
        <f ca="1">Spelers!BP18</f>
        <v/>
      </c>
      <c r="CB17" s="36" t="str">
        <f ca="1">Spelers!BQ18</f>
        <v/>
      </c>
      <c r="CC17" s="36" t="str">
        <f ca="1">Spelers!BR18</f>
        <v/>
      </c>
      <c r="CD17" s="61"/>
    </row>
    <row r="18" spans="2:82" ht="18" hidden="1">
      <c r="B18" s="24"/>
      <c r="C18" s="76"/>
      <c r="D18" s="75"/>
      <c r="E18" s="75"/>
      <c r="I18" s="34" t="str">
        <f t="shared" si="0"/>
        <v/>
      </c>
      <c r="J18" s="35">
        <f>Spelers!B46</f>
        <v>0</v>
      </c>
      <c r="L18" s="36" t="str">
        <f ca="1">Spelers!A19</f>
        <v/>
      </c>
      <c r="M18" s="36" t="str">
        <f ca="1">Spelers!B19</f>
        <v/>
      </c>
      <c r="N18" s="36" t="str">
        <f ca="1">Spelers!C19</f>
        <v/>
      </c>
      <c r="O18" s="36" t="str">
        <f ca="1">Spelers!D19</f>
        <v/>
      </c>
      <c r="P18" s="36" t="str">
        <f ca="1">Spelers!E19</f>
        <v/>
      </c>
      <c r="Q18" s="36" t="str">
        <f ca="1">Spelers!F19</f>
        <v/>
      </c>
      <c r="R18" s="36" t="str">
        <f ca="1">Spelers!G19</f>
        <v/>
      </c>
      <c r="S18" s="36" t="str">
        <f ca="1">Spelers!H19</f>
        <v/>
      </c>
      <c r="T18" s="36" t="str">
        <f ca="1">Spelers!I19</f>
        <v/>
      </c>
      <c r="U18" s="36" t="str">
        <f ca="1">Spelers!J19</f>
        <v/>
      </c>
      <c r="V18" s="36" t="str">
        <f ca="1">Spelers!K19</f>
        <v/>
      </c>
      <c r="W18" s="36" t="str">
        <f ca="1">Spelers!L19</f>
        <v/>
      </c>
      <c r="X18" s="36" t="str">
        <f ca="1">Spelers!M19</f>
        <v/>
      </c>
      <c r="Y18" s="36" t="str">
        <f ca="1">Spelers!N19</f>
        <v/>
      </c>
      <c r="Z18" s="36" t="str">
        <f ca="1">Spelers!O19</f>
        <v/>
      </c>
      <c r="AA18" s="36" t="str">
        <f ca="1">Spelers!P19</f>
        <v/>
      </c>
      <c r="AB18" s="36" t="str">
        <f ca="1">Spelers!Q19</f>
        <v/>
      </c>
      <c r="AC18" s="36" t="str">
        <f ca="1">Spelers!R19</f>
        <v/>
      </c>
      <c r="AD18" s="36" t="str">
        <f ca="1">Spelers!S19</f>
        <v/>
      </c>
      <c r="AE18" s="36" t="str">
        <f ca="1">Spelers!T19</f>
        <v/>
      </c>
      <c r="AF18" s="36" t="str">
        <f ca="1">Spelers!U19</f>
        <v/>
      </c>
      <c r="AG18" s="36" t="str">
        <f ca="1">Spelers!V19</f>
        <v/>
      </c>
      <c r="AH18" s="36" t="str">
        <f ca="1">Spelers!W19</f>
        <v/>
      </c>
      <c r="AI18" s="36" t="str">
        <f ca="1">Spelers!X19</f>
        <v/>
      </c>
      <c r="AJ18" s="36" t="str">
        <f ca="1">Spelers!Y19</f>
        <v/>
      </c>
      <c r="AK18" s="36" t="str">
        <f ca="1">Spelers!Z19</f>
        <v/>
      </c>
      <c r="AL18" s="36" t="str">
        <f ca="1">Spelers!AA19</f>
        <v/>
      </c>
      <c r="AM18" s="36" t="str">
        <f ca="1">Spelers!AB19</f>
        <v/>
      </c>
      <c r="AN18" s="36" t="str">
        <f ca="1">Spelers!AC19</f>
        <v/>
      </c>
      <c r="AO18" s="36" t="str">
        <f ca="1">Spelers!AD19</f>
        <v/>
      </c>
      <c r="AP18" s="36" t="str">
        <f ca="1">Spelers!AE19</f>
        <v/>
      </c>
      <c r="AQ18" s="36" t="str">
        <f ca="1">Spelers!AF19</f>
        <v/>
      </c>
      <c r="AR18" s="36" t="str">
        <f ca="1">Spelers!AG19</f>
        <v/>
      </c>
      <c r="AS18" s="36" t="str">
        <f ca="1">Spelers!AH19</f>
        <v/>
      </c>
      <c r="AT18" s="36" t="str">
        <f ca="1">Spelers!AI19</f>
        <v/>
      </c>
      <c r="AU18" s="36" t="str">
        <f ca="1">Spelers!AJ19</f>
        <v/>
      </c>
      <c r="AV18" s="36" t="str">
        <f ca="1">Spelers!AK19</f>
        <v/>
      </c>
      <c r="AW18" s="36" t="str">
        <f ca="1">Spelers!AL19</f>
        <v/>
      </c>
      <c r="AX18" s="36" t="str">
        <f ca="1">Spelers!AM19</f>
        <v/>
      </c>
      <c r="AY18" s="36" t="str">
        <f ca="1">Spelers!AN19</f>
        <v/>
      </c>
      <c r="AZ18" s="36" t="str">
        <f ca="1">Spelers!AO19</f>
        <v/>
      </c>
      <c r="BA18" s="36" t="str">
        <f ca="1">Spelers!AP19</f>
        <v/>
      </c>
      <c r="BB18" s="36" t="str">
        <f ca="1">Spelers!AQ19</f>
        <v/>
      </c>
      <c r="BC18" s="36" t="str">
        <f ca="1">Spelers!AR19</f>
        <v/>
      </c>
      <c r="BD18" s="36" t="str">
        <f ca="1">Spelers!AS19</f>
        <v/>
      </c>
      <c r="BE18" s="36" t="str">
        <f ca="1">Spelers!AT19</f>
        <v/>
      </c>
      <c r="BF18" s="36" t="str">
        <f ca="1">Spelers!AU19</f>
        <v/>
      </c>
      <c r="BG18" s="36" t="str">
        <f ca="1">Spelers!AV19</f>
        <v/>
      </c>
      <c r="BH18" s="36" t="str">
        <f ca="1">Spelers!AW19</f>
        <v/>
      </c>
      <c r="BI18" s="36" t="str">
        <f ca="1">Spelers!AX19</f>
        <v/>
      </c>
      <c r="BJ18" s="36" t="str">
        <f ca="1">Spelers!AY19</f>
        <v/>
      </c>
      <c r="BK18" s="36" t="str">
        <f ca="1">Spelers!AZ19</f>
        <v/>
      </c>
      <c r="BL18" s="36" t="str">
        <f ca="1">Spelers!BA19</f>
        <v/>
      </c>
      <c r="BM18" s="36" t="str">
        <f ca="1">Spelers!BB19</f>
        <v/>
      </c>
      <c r="BN18" s="36" t="str">
        <f ca="1">Spelers!BC19</f>
        <v/>
      </c>
      <c r="BO18" s="36" t="str">
        <f ca="1">Spelers!BD19</f>
        <v/>
      </c>
      <c r="BP18" s="36" t="str">
        <f ca="1">Spelers!BE19</f>
        <v/>
      </c>
      <c r="BQ18" s="36" t="str">
        <f ca="1">Spelers!BF19</f>
        <v/>
      </c>
      <c r="BR18" s="36" t="str">
        <f ca="1">Spelers!BG19</f>
        <v/>
      </c>
      <c r="BS18" s="36" t="str">
        <f ca="1">Spelers!BH19</f>
        <v/>
      </c>
      <c r="BT18" s="36" t="str">
        <f ca="1">Spelers!BI19</f>
        <v/>
      </c>
      <c r="BU18" s="36" t="str">
        <f ca="1">Spelers!BJ19</f>
        <v/>
      </c>
      <c r="BV18" s="36" t="str">
        <f ca="1">Spelers!BK19</f>
        <v/>
      </c>
      <c r="BW18" s="36" t="str">
        <f ca="1">Spelers!BL19</f>
        <v/>
      </c>
      <c r="BX18" s="36" t="str">
        <f ca="1">Spelers!BM19</f>
        <v/>
      </c>
      <c r="BY18" s="36" t="str">
        <f ca="1">Spelers!BN19</f>
        <v/>
      </c>
      <c r="BZ18" s="36" t="str">
        <f ca="1">Spelers!BO19</f>
        <v/>
      </c>
      <c r="CA18" s="36" t="str">
        <f ca="1">Spelers!BP19</f>
        <v/>
      </c>
      <c r="CB18" s="36" t="str">
        <f ca="1">Spelers!BQ19</f>
        <v/>
      </c>
      <c r="CC18" s="36" t="str">
        <f ca="1">Spelers!BR19</f>
        <v/>
      </c>
      <c r="CD18" s="61"/>
    </row>
    <row r="19" spans="2:82" ht="18" hidden="1">
      <c r="B19" s="24"/>
      <c r="C19" s="76"/>
      <c r="D19" s="75"/>
      <c r="E19" s="75"/>
      <c r="I19" s="34" t="str">
        <f t="shared" si="0"/>
        <v/>
      </c>
      <c r="J19" s="35">
        <f>Spelers!B47</f>
        <v>0</v>
      </c>
      <c r="L19" s="36" t="str">
        <f ca="1">Spelers!A20</f>
        <v/>
      </c>
      <c r="M19" s="36" t="str">
        <f ca="1">Spelers!B20</f>
        <v/>
      </c>
      <c r="N19" s="36" t="str">
        <f ca="1">Spelers!C20</f>
        <v/>
      </c>
      <c r="O19" s="36" t="str">
        <f ca="1">Spelers!D20</f>
        <v/>
      </c>
      <c r="P19" s="36" t="str">
        <f ca="1">Spelers!E20</f>
        <v/>
      </c>
      <c r="Q19" s="36" t="str">
        <f ca="1">Spelers!F20</f>
        <v/>
      </c>
      <c r="R19" s="36" t="str">
        <f ca="1">Spelers!G20</f>
        <v/>
      </c>
      <c r="S19" s="36" t="str">
        <f ca="1">Spelers!H20</f>
        <v/>
      </c>
      <c r="T19" s="36" t="str">
        <f ca="1">Spelers!I20</f>
        <v/>
      </c>
      <c r="U19" s="36" t="str">
        <f ca="1">Spelers!J20</f>
        <v/>
      </c>
      <c r="V19" s="36" t="str">
        <f ca="1">Spelers!K20</f>
        <v/>
      </c>
      <c r="W19" s="36" t="str">
        <f ca="1">Spelers!L20</f>
        <v/>
      </c>
      <c r="X19" s="36" t="str">
        <f ca="1">Spelers!M20</f>
        <v/>
      </c>
      <c r="Y19" s="36" t="str">
        <f ca="1">Spelers!N20</f>
        <v/>
      </c>
      <c r="Z19" s="36" t="str">
        <f ca="1">Spelers!O20</f>
        <v/>
      </c>
      <c r="AA19" s="36" t="str">
        <f ca="1">Spelers!P20</f>
        <v/>
      </c>
      <c r="AB19" s="36" t="str">
        <f ca="1">Spelers!Q20</f>
        <v/>
      </c>
      <c r="AC19" s="36" t="str">
        <f ca="1">Spelers!R20</f>
        <v/>
      </c>
      <c r="AD19" s="36" t="str">
        <f ca="1">Spelers!S20</f>
        <v/>
      </c>
      <c r="AE19" s="36" t="str">
        <f ca="1">Spelers!T20</f>
        <v/>
      </c>
      <c r="AF19" s="36" t="str">
        <f ca="1">Spelers!U20</f>
        <v/>
      </c>
      <c r="AG19" s="36" t="str">
        <f ca="1">Spelers!V20</f>
        <v/>
      </c>
      <c r="AH19" s="36" t="str">
        <f ca="1">Spelers!W20</f>
        <v/>
      </c>
      <c r="AI19" s="36" t="str">
        <f ca="1">Spelers!X20</f>
        <v/>
      </c>
      <c r="AJ19" s="36" t="str">
        <f ca="1">Spelers!Y20</f>
        <v/>
      </c>
      <c r="AK19" s="36" t="str">
        <f ca="1">Spelers!Z20</f>
        <v/>
      </c>
      <c r="AL19" s="36" t="str">
        <f ca="1">Spelers!AA20</f>
        <v/>
      </c>
      <c r="AM19" s="36" t="str">
        <f ca="1">Spelers!AB20</f>
        <v/>
      </c>
      <c r="AN19" s="36" t="str">
        <f ca="1">Spelers!AC20</f>
        <v/>
      </c>
      <c r="AO19" s="36" t="str">
        <f ca="1">Spelers!AD20</f>
        <v/>
      </c>
      <c r="AP19" s="36" t="str">
        <f ca="1">Spelers!AE20</f>
        <v/>
      </c>
      <c r="AQ19" s="36" t="str">
        <f ca="1">Spelers!AF20</f>
        <v/>
      </c>
      <c r="AR19" s="36" t="str">
        <f ca="1">Spelers!AG20</f>
        <v/>
      </c>
      <c r="AS19" s="36" t="str">
        <f ca="1">Spelers!AH20</f>
        <v/>
      </c>
      <c r="AT19" s="36" t="str">
        <f ca="1">Spelers!AI20</f>
        <v/>
      </c>
      <c r="AU19" s="36" t="str">
        <f ca="1">Spelers!AJ20</f>
        <v/>
      </c>
      <c r="AV19" s="36" t="str">
        <f ca="1">Spelers!AK20</f>
        <v/>
      </c>
      <c r="AW19" s="36" t="str">
        <f ca="1">Spelers!AL20</f>
        <v/>
      </c>
      <c r="AX19" s="36" t="str">
        <f ca="1">Spelers!AM20</f>
        <v/>
      </c>
      <c r="AY19" s="36" t="str">
        <f ca="1">Spelers!AN20</f>
        <v/>
      </c>
      <c r="AZ19" s="36" t="str">
        <f ca="1">Spelers!AO20</f>
        <v/>
      </c>
      <c r="BA19" s="36" t="str">
        <f ca="1">Spelers!AP20</f>
        <v/>
      </c>
      <c r="BB19" s="36" t="str">
        <f ca="1">Spelers!AQ20</f>
        <v/>
      </c>
      <c r="BC19" s="36" t="str">
        <f ca="1">Spelers!AR20</f>
        <v/>
      </c>
      <c r="BD19" s="36" t="str">
        <f ca="1">Spelers!AS20</f>
        <v/>
      </c>
      <c r="BE19" s="36" t="str">
        <f ca="1">Spelers!AT20</f>
        <v/>
      </c>
      <c r="BF19" s="36" t="str">
        <f ca="1">Spelers!AU20</f>
        <v/>
      </c>
      <c r="BG19" s="36" t="str">
        <f ca="1">Spelers!AV20</f>
        <v/>
      </c>
      <c r="BH19" s="36" t="str">
        <f ca="1">Spelers!AW20</f>
        <v/>
      </c>
      <c r="BI19" s="36" t="str">
        <f ca="1">Spelers!AX20</f>
        <v/>
      </c>
      <c r="BJ19" s="36" t="str">
        <f ca="1">Spelers!AY20</f>
        <v/>
      </c>
      <c r="BK19" s="36" t="str">
        <f ca="1">Spelers!AZ20</f>
        <v/>
      </c>
      <c r="BL19" s="36" t="str">
        <f ca="1">Spelers!BA20</f>
        <v/>
      </c>
      <c r="BM19" s="36" t="str">
        <f ca="1">Spelers!BB20</f>
        <v/>
      </c>
      <c r="BN19" s="36" t="str">
        <f ca="1">Spelers!BC20</f>
        <v/>
      </c>
      <c r="BO19" s="36" t="str">
        <f ca="1">Spelers!BD20</f>
        <v/>
      </c>
      <c r="BP19" s="36" t="str">
        <f ca="1">Spelers!BE20</f>
        <v/>
      </c>
      <c r="BQ19" s="36" t="str">
        <f ca="1">Spelers!BF20</f>
        <v/>
      </c>
      <c r="BR19" s="36" t="str">
        <f ca="1">Spelers!BG20</f>
        <v/>
      </c>
      <c r="BS19" s="36" t="str">
        <f ca="1">Spelers!BH20</f>
        <v/>
      </c>
      <c r="BT19" s="36" t="str">
        <f ca="1">Spelers!BI20</f>
        <v/>
      </c>
      <c r="BU19" s="36" t="str">
        <f ca="1">Spelers!BJ20</f>
        <v/>
      </c>
      <c r="BV19" s="36" t="str">
        <f ca="1">Spelers!BK20</f>
        <v/>
      </c>
      <c r="BW19" s="36" t="str">
        <f ca="1">Spelers!BL20</f>
        <v/>
      </c>
      <c r="BX19" s="36" t="str">
        <f ca="1">Spelers!BM20</f>
        <v/>
      </c>
      <c r="BY19" s="36" t="str">
        <f ca="1">Spelers!BN20</f>
        <v/>
      </c>
      <c r="BZ19" s="36" t="str">
        <f ca="1">Spelers!BO20</f>
        <v/>
      </c>
      <c r="CA19" s="36" t="str">
        <f ca="1">Spelers!BP20</f>
        <v/>
      </c>
      <c r="CB19" s="36" t="str">
        <f ca="1">Spelers!BQ20</f>
        <v/>
      </c>
      <c r="CC19" s="36" t="str">
        <f ca="1">Spelers!BR20</f>
        <v/>
      </c>
      <c r="CD19" s="61"/>
    </row>
    <row r="20" spans="2:82" ht="18" hidden="1">
      <c r="B20" s="24"/>
      <c r="C20" s="76"/>
      <c r="D20" s="75"/>
      <c r="E20" s="75"/>
      <c r="I20" s="34" t="str">
        <f t="shared" si="0"/>
        <v/>
      </c>
      <c r="J20" s="35">
        <f>Spelers!B48</f>
        <v>0</v>
      </c>
      <c r="L20" s="36" t="str">
        <f ca="1">Spelers!A21</f>
        <v/>
      </c>
      <c r="M20" s="36" t="str">
        <f ca="1">Spelers!B21</f>
        <v/>
      </c>
      <c r="N20" s="36" t="str">
        <f ca="1">Spelers!C21</f>
        <v/>
      </c>
      <c r="O20" s="36" t="str">
        <f ca="1">Spelers!D21</f>
        <v/>
      </c>
      <c r="P20" s="36" t="str">
        <f ca="1">Spelers!E21</f>
        <v/>
      </c>
      <c r="Q20" s="36" t="str">
        <f ca="1">Spelers!F21</f>
        <v/>
      </c>
      <c r="R20" s="36" t="str">
        <f ca="1">Spelers!G21</f>
        <v/>
      </c>
      <c r="S20" s="36" t="str">
        <f ca="1">Spelers!H21</f>
        <v/>
      </c>
      <c r="T20" s="36" t="str">
        <f ca="1">Spelers!I21</f>
        <v/>
      </c>
      <c r="U20" s="36" t="str">
        <f ca="1">Spelers!J21</f>
        <v/>
      </c>
      <c r="V20" s="36" t="str">
        <f ca="1">Spelers!K21</f>
        <v/>
      </c>
      <c r="W20" s="36" t="str">
        <f ca="1">Spelers!L21</f>
        <v/>
      </c>
      <c r="X20" s="36" t="str">
        <f ca="1">Spelers!M21</f>
        <v/>
      </c>
      <c r="Y20" s="36" t="str">
        <f ca="1">Spelers!N21</f>
        <v/>
      </c>
      <c r="Z20" s="36" t="str">
        <f ca="1">Spelers!O21</f>
        <v/>
      </c>
      <c r="AA20" s="36" t="str">
        <f ca="1">Spelers!P21</f>
        <v/>
      </c>
      <c r="AB20" s="36" t="str">
        <f ca="1">Spelers!Q21</f>
        <v/>
      </c>
      <c r="AC20" s="36" t="str">
        <f ca="1">Spelers!R21</f>
        <v/>
      </c>
      <c r="AD20" s="36" t="str">
        <f ca="1">Spelers!S21</f>
        <v/>
      </c>
      <c r="AE20" s="36" t="str">
        <f ca="1">Spelers!T21</f>
        <v/>
      </c>
      <c r="AF20" s="36" t="str">
        <f ca="1">Spelers!U21</f>
        <v/>
      </c>
      <c r="AG20" s="36" t="str">
        <f ca="1">Spelers!V21</f>
        <v/>
      </c>
      <c r="AH20" s="36" t="str">
        <f ca="1">Spelers!W21</f>
        <v/>
      </c>
      <c r="AI20" s="36" t="str">
        <f ca="1">Spelers!X21</f>
        <v/>
      </c>
      <c r="AJ20" s="36" t="str">
        <f ca="1">Spelers!Y21</f>
        <v/>
      </c>
      <c r="AK20" s="36" t="str">
        <f ca="1">Spelers!Z21</f>
        <v/>
      </c>
      <c r="AL20" s="36" t="str">
        <f ca="1">Spelers!AA21</f>
        <v/>
      </c>
      <c r="AM20" s="36" t="str">
        <f ca="1">Spelers!AB21</f>
        <v/>
      </c>
      <c r="AN20" s="36" t="str">
        <f ca="1">Spelers!AC21</f>
        <v/>
      </c>
      <c r="AO20" s="36" t="str">
        <f ca="1">Spelers!AD21</f>
        <v/>
      </c>
      <c r="AP20" s="36" t="str">
        <f ca="1">Spelers!AE21</f>
        <v/>
      </c>
      <c r="AQ20" s="36" t="str">
        <f ca="1">Spelers!AF21</f>
        <v/>
      </c>
      <c r="AR20" s="36" t="str">
        <f ca="1">Spelers!AG21</f>
        <v/>
      </c>
      <c r="AS20" s="36" t="str">
        <f ca="1">Spelers!AH21</f>
        <v/>
      </c>
      <c r="AT20" s="36" t="str">
        <f ca="1">Spelers!AI21</f>
        <v/>
      </c>
      <c r="AU20" s="36" t="str">
        <f ca="1">Spelers!AJ21</f>
        <v/>
      </c>
      <c r="AV20" s="36" t="str">
        <f ca="1">Spelers!AK21</f>
        <v/>
      </c>
      <c r="AW20" s="36" t="str">
        <f ca="1">Spelers!AL21</f>
        <v/>
      </c>
      <c r="AX20" s="36" t="str">
        <f ca="1">Spelers!AM21</f>
        <v/>
      </c>
      <c r="AY20" s="36" t="str">
        <f ca="1">Spelers!AN21</f>
        <v/>
      </c>
      <c r="AZ20" s="36" t="str">
        <f ca="1">Spelers!AO21</f>
        <v/>
      </c>
      <c r="BA20" s="36" t="str">
        <f ca="1">Spelers!AP21</f>
        <v/>
      </c>
      <c r="BB20" s="36" t="str">
        <f ca="1">Spelers!AQ21</f>
        <v/>
      </c>
      <c r="BC20" s="36" t="str">
        <f ca="1">Spelers!AR21</f>
        <v/>
      </c>
      <c r="BD20" s="36" t="str">
        <f ca="1">Spelers!AS21</f>
        <v/>
      </c>
      <c r="BE20" s="36" t="str">
        <f ca="1">Spelers!AT21</f>
        <v/>
      </c>
      <c r="BF20" s="36" t="str">
        <f ca="1">Spelers!AU21</f>
        <v/>
      </c>
      <c r="BG20" s="36" t="str">
        <f ca="1">Spelers!AV21</f>
        <v/>
      </c>
      <c r="BH20" s="36" t="str">
        <f ca="1">Spelers!AW21</f>
        <v/>
      </c>
      <c r="BI20" s="36" t="str">
        <f ca="1">Spelers!AX21</f>
        <v/>
      </c>
      <c r="BJ20" s="36" t="str">
        <f ca="1">Spelers!AY21</f>
        <v/>
      </c>
      <c r="BK20" s="36" t="str">
        <f ca="1">Spelers!AZ21</f>
        <v/>
      </c>
      <c r="BL20" s="36" t="str">
        <f ca="1">Spelers!BA21</f>
        <v/>
      </c>
      <c r="BM20" s="36" t="str">
        <f ca="1">Spelers!BB21</f>
        <v/>
      </c>
      <c r="BN20" s="36" t="str">
        <f ca="1">Spelers!BC21</f>
        <v/>
      </c>
      <c r="BO20" s="36" t="str">
        <f ca="1">Spelers!BD21</f>
        <v/>
      </c>
      <c r="BP20" s="36" t="str">
        <f ca="1">Spelers!BE21</f>
        <v/>
      </c>
      <c r="BQ20" s="36" t="str">
        <f ca="1">Spelers!BF21</f>
        <v/>
      </c>
      <c r="BR20" s="36" t="str">
        <f ca="1">Spelers!BG21</f>
        <v/>
      </c>
      <c r="BS20" s="36" t="str">
        <f ca="1">Spelers!BH21</f>
        <v/>
      </c>
      <c r="BT20" s="36" t="str">
        <f ca="1">Spelers!BI21</f>
        <v/>
      </c>
      <c r="BU20" s="36" t="str">
        <f ca="1">Spelers!BJ21</f>
        <v/>
      </c>
      <c r="BV20" s="36" t="str">
        <f ca="1">Spelers!BK21</f>
        <v/>
      </c>
      <c r="BW20" s="36" t="str">
        <f ca="1">Spelers!BL21</f>
        <v/>
      </c>
      <c r="BX20" s="36" t="str">
        <f ca="1">Spelers!BM21</f>
        <v/>
      </c>
      <c r="BY20" s="36" t="str">
        <f ca="1">Spelers!BN21</f>
        <v/>
      </c>
      <c r="BZ20" s="36" t="str">
        <f ca="1">Spelers!BO21</f>
        <v/>
      </c>
      <c r="CA20" s="36" t="str">
        <f ca="1">Spelers!BP21</f>
        <v/>
      </c>
      <c r="CB20" s="36" t="str">
        <f ca="1">Spelers!BQ21</f>
        <v/>
      </c>
      <c r="CC20" s="36" t="str">
        <f ca="1">Spelers!BR21</f>
        <v/>
      </c>
      <c r="CD20" s="61"/>
    </row>
    <row r="21" spans="2:82" ht="18" hidden="1">
      <c r="B21" s="24"/>
      <c r="C21" s="76"/>
      <c r="D21" s="75"/>
      <c r="E21" s="75"/>
      <c r="I21" s="34" t="str">
        <f t="shared" si="0"/>
        <v/>
      </c>
      <c r="J21" s="35">
        <f>Spelers!B49</f>
        <v>0</v>
      </c>
      <c r="L21" s="46" t="str">
        <f ca="1">Spelers!A22</f>
        <v/>
      </c>
      <c r="M21" s="46" t="str">
        <f ca="1">Spelers!B22</f>
        <v/>
      </c>
      <c r="N21" s="46" t="str">
        <f ca="1">Spelers!C22</f>
        <v/>
      </c>
      <c r="O21" s="46" t="str">
        <f ca="1">Spelers!D22</f>
        <v/>
      </c>
      <c r="P21" s="46" t="str">
        <f ca="1">Spelers!E22</f>
        <v/>
      </c>
      <c r="Q21" s="46" t="str">
        <f ca="1">Spelers!F22</f>
        <v/>
      </c>
      <c r="R21" s="46" t="str">
        <f ca="1">Spelers!G22</f>
        <v/>
      </c>
      <c r="S21" s="46" t="str">
        <f ca="1">Spelers!H22</f>
        <v/>
      </c>
      <c r="T21" s="46" t="str">
        <f ca="1">Spelers!I22</f>
        <v/>
      </c>
      <c r="U21" s="46" t="str">
        <f ca="1">Spelers!J22</f>
        <v/>
      </c>
      <c r="V21" s="46" t="str">
        <f ca="1">Spelers!K22</f>
        <v/>
      </c>
      <c r="W21" s="46" t="str">
        <f ca="1">Spelers!L22</f>
        <v/>
      </c>
      <c r="X21" s="46" t="str">
        <f ca="1">Spelers!M22</f>
        <v/>
      </c>
      <c r="Y21" s="46" t="str">
        <f ca="1">Spelers!N22</f>
        <v/>
      </c>
      <c r="Z21" s="46" t="str">
        <f ca="1">Spelers!O22</f>
        <v/>
      </c>
      <c r="AA21" s="46" t="str">
        <f ca="1">Spelers!P22</f>
        <v/>
      </c>
      <c r="AB21" s="46" t="str">
        <f ca="1">Spelers!Q22</f>
        <v/>
      </c>
      <c r="AC21" s="46" t="str">
        <f ca="1">Spelers!R22</f>
        <v/>
      </c>
      <c r="AD21" s="46" t="str">
        <f ca="1">Spelers!S22</f>
        <v/>
      </c>
      <c r="AE21" s="46" t="str">
        <f ca="1">Spelers!T22</f>
        <v/>
      </c>
      <c r="AF21" s="46" t="str">
        <f ca="1">Spelers!U22</f>
        <v/>
      </c>
      <c r="AG21" s="46" t="str">
        <f ca="1">Spelers!V22</f>
        <v/>
      </c>
      <c r="AH21" s="46" t="str">
        <f ca="1">Spelers!W22</f>
        <v/>
      </c>
      <c r="AI21" s="46" t="str">
        <f ca="1">Spelers!X22</f>
        <v/>
      </c>
      <c r="AJ21" s="46" t="str">
        <f ca="1">Spelers!Y22</f>
        <v/>
      </c>
      <c r="AK21" s="46" t="str">
        <f ca="1">Spelers!Z22</f>
        <v/>
      </c>
      <c r="AL21" s="46" t="str">
        <f ca="1">Spelers!AA22</f>
        <v/>
      </c>
      <c r="AM21" s="46" t="str">
        <f ca="1">Spelers!AB22</f>
        <v/>
      </c>
      <c r="AN21" s="46" t="str">
        <f ca="1">Spelers!AC22</f>
        <v/>
      </c>
      <c r="AO21" s="46" t="str">
        <f ca="1">Spelers!AD22</f>
        <v/>
      </c>
      <c r="AP21" s="46" t="str">
        <f ca="1">Spelers!AE22</f>
        <v/>
      </c>
      <c r="AQ21" s="46" t="str">
        <f ca="1">Spelers!AF22</f>
        <v/>
      </c>
      <c r="AR21" s="46" t="str">
        <f ca="1">Spelers!AG22</f>
        <v/>
      </c>
      <c r="AS21" s="46" t="str">
        <f ca="1">Spelers!AH22</f>
        <v/>
      </c>
      <c r="AT21" s="46" t="str">
        <f ca="1">Spelers!AI22</f>
        <v/>
      </c>
      <c r="AU21" s="46" t="str">
        <f ca="1">Spelers!AJ22</f>
        <v/>
      </c>
      <c r="AV21" s="46" t="str">
        <f ca="1">Spelers!AK22</f>
        <v/>
      </c>
      <c r="AW21" s="46" t="str">
        <f ca="1">Spelers!AL22</f>
        <v/>
      </c>
      <c r="AX21" s="46" t="str">
        <f ca="1">Spelers!AM22</f>
        <v/>
      </c>
      <c r="AY21" s="46" t="str">
        <f ca="1">Spelers!AN22</f>
        <v/>
      </c>
      <c r="AZ21" s="46" t="str">
        <f ca="1">Spelers!AO22</f>
        <v/>
      </c>
      <c r="BA21" s="46" t="str">
        <f ca="1">Spelers!AP22</f>
        <v/>
      </c>
      <c r="BB21" s="46" t="str">
        <f ca="1">Spelers!AQ22</f>
        <v/>
      </c>
      <c r="BC21" s="46" t="str">
        <f ca="1">Spelers!AR22</f>
        <v/>
      </c>
      <c r="BD21" s="46" t="str">
        <f ca="1">Spelers!AS22</f>
        <v/>
      </c>
      <c r="BE21" s="46" t="str">
        <f ca="1">Spelers!AT22</f>
        <v/>
      </c>
      <c r="BF21" s="46" t="str">
        <f ca="1">Spelers!AU22</f>
        <v/>
      </c>
      <c r="BG21" s="46" t="str">
        <f ca="1">Spelers!AV22</f>
        <v/>
      </c>
      <c r="BH21" s="46" t="str">
        <f ca="1">Spelers!AW22</f>
        <v/>
      </c>
      <c r="BI21" s="46" t="str">
        <f ca="1">Spelers!AX22</f>
        <v/>
      </c>
      <c r="BJ21" s="46" t="str">
        <f ca="1">Spelers!AY22</f>
        <v/>
      </c>
      <c r="BK21" s="46" t="str">
        <f ca="1">Spelers!AZ22</f>
        <v/>
      </c>
      <c r="BL21" s="46" t="str">
        <f ca="1">Spelers!BA22</f>
        <v/>
      </c>
      <c r="BM21" s="46" t="str">
        <f ca="1">Spelers!BB22</f>
        <v/>
      </c>
      <c r="BN21" s="46" t="str">
        <f ca="1">Spelers!BC22</f>
        <v/>
      </c>
      <c r="BO21" s="46" t="str">
        <f ca="1">Spelers!BD22</f>
        <v/>
      </c>
      <c r="BP21" s="46" t="str">
        <f ca="1">Spelers!BE22</f>
        <v/>
      </c>
      <c r="BQ21" s="46" t="str">
        <f ca="1">Spelers!BF22</f>
        <v/>
      </c>
      <c r="BR21" s="46" t="str">
        <f ca="1">Spelers!BG22</f>
        <v/>
      </c>
      <c r="BS21" s="46" t="str">
        <f ca="1">Spelers!BH22</f>
        <v/>
      </c>
      <c r="BT21" s="46" t="str">
        <f ca="1">Spelers!BI22</f>
        <v/>
      </c>
      <c r="BU21" s="46" t="str">
        <f ca="1">Spelers!BJ22</f>
        <v/>
      </c>
      <c r="BV21" s="46" t="str">
        <f ca="1">Spelers!BK22</f>
        <v/>
      </c>
      <c r="BW21" s="46" t="str">
        <f ca="1">Spelers!BL22</f>
        <v/>
      </c>
      <c r="BX21" s="46" t="str">
        <f ca="1">Spelers!BM22</f>
        <v/>
      </c>
      <c r="BY21" s="46" t="str">
        <f ca="1">Spelers!BN22</f>
        <v/>
      </c>
      <c r="BZ21" s="46" t="str">
        <f ca="1">Spelers!BO22</f>
        <v/>
      </c>
      <c r="CA21" s="46" t="str">
        <f ca="1">Spelers!BP22</f>
        <v/>
      </c>
      <c r="CB21" s="46" t="str">
        <f ca="1">Spelers!BQ22</f>
        <v/>
      </c>
      <c r="CC21" s="46" t="str">
        <f ca="1">Spelers!BR22</f>
        <v/>
      </c>
      <c r="CD21" s="61"/>
    </row>
    <row r="22" spans="2:82" ht="18" hidden="1">
      <c r="B22" s="24"/>
      <c r="C22" s="76"/>
      <c r="D22" s="75"/>
      <c r="E22" s="75"/>
      <c r="I22" s="34" t="str">
        <f t="shared" si="0"/>
        <v/>
      </c>
      <c r="J22" s="35">
        <f>Spelers!B50</f>
        <v>0</v>
      </c>
    </row>
    <row r="23" spans="2:82" ht="18" hidden="1">
      <c r="B23" s="24"/>
      <c r="C23" s="76"/>
      <c r="D23" s="75"/>
      <c r="E23" s="75"/>
      <c r="I23" s="34" t="str">
        <f t="shared" si="0"/>
        <v/>
      </c>
      <c r="J23" s="35">
        <f>Spelers!B51</f>
        <v>0</v>
      </c>
    </row>
    <row r="24" spans="2:82" ht="18" hidden="1">
      <c r="B24" s="24"/>
      <c r="C24" s="76"/>
      <c r="D24" s="75"/>
      <c r="E24" s="75"/>
      <c r="I24" s="34" t="str">
        <f t="shared" si="0"/>
        <v/>
      </c>
      <c r="J24" s="35">
        <f>Spelers!B52</f>
        <v>0</v>
      </c>
      <c r="L24" s="183" t="s">
        <v>0</v>
      </c>
      <c r="M24" s="184"/>
      <c r="N24" s="183" t="s">
        <v>1</v>
      </c>
      <c r="O24" s="184"/>
      <c r="P24" s="183" t="s">
        <v>2</v>
      </c>
      <c r="Q24" s="184"/>
      <c r="R24" s="183" t="s">
        <v>3</v>
      </c>
      <c r="S24" s="184"/>
      <c r="T24" s="183" t="s">
        <v>4</v>
      </c>
      <c r="U24" s="184"/>
      <c r="V24" s="183" t="s">
        <v>5</v>
      </c>
      <c r="W24" s="184"/>
      <c r="X24" s="183" t="s">
        <v>6</v>
      </c>
      <c r="Y24" s="184"/>
      <c r="Z24" s="183" t="s">
        <v>7</v>
      </c>
      <c r="AA24" s="184"/>
      <c r="AB24" s="183" t="s">
        <v>8</v>
      </c>
      <c r="AC24" s="184"/>
      <c r="AD24" s="183" t="s">
        <v>9</v>
      </c>
      <c r="AE24" s="184"/>
      <c r="AF24" s="183" t="s">
        <v>10</v>
      </c>
      <c r="AG24" s="184"/>
      <c r="AH24" s="183" t="s">
        <v>11</v>
      </c>
      <c r="AI24" s="184"/>
      <c r="AJ24" s="183" t="s">
        <v>12</v>
      </c>
      <c r="AK24" s="184"/>
      <c r="AL24" s="183" t="s">
        <v>13</v>
      </c>
      <c r="AM24" s="184"/>
      <c r="AN24" s="183" t="s">
        <v>14</v>
      </c>
      <c r="AO24" s="184"/>
      <c r="AP24" s="183" t="s">
        <v>15</v>
      </c>
      <c r="AQ24" s="184"/>
      <c r="AR24" s="183" t="s">
        <v>16</v>
      </c>
      <c r="AS24" s="184"/>
      <c r="AT24" s="183" t="s">
        <v>17</v>
      </c>
      <c r="AU24" s="184"/>
      <c r="AV24" s="183" t="s">
        <v>18</v>
      </c>
      <c r="AW24" s="184"/>
      <c r="AX24" s="183" t="s">
        <v>19</v>
      </c>
      <c r="AY24" s="184"/>
      <c r="AZ24" s="183" t="s">
        <v>20</v>
      </c>
      <c r="BA24" s="184"/>
      <c r="BB24" s="183" t="s">
        <v>21</v>
      </c>
      <c r="BC24" s="184"/>
      <c r="BD24" s="183" t="s">
        <v>22</v>
      </c>
      <c r="BE24" s="184"/>
      <c r="BF24" s="183" t="s">
        <v>23</v>
      </c>
      <c r="BG24" s="184"/>
      <c r="BH24" s="183" t="s">
        <v>24</v>
      </c>
      <c r="BI24" s="184"/>
      <c r="BJ24" s="183" t="s">
        <v>25</v>
      </c>
      <c r="BK24" s="184"/>
      <c r="BL24" s="183" t="s">
        <v>26</v>
      </c>
      <c r="BM24" s="184"/>
      <c r="BN24" s="183" t="s">
        <v>27</v>
      </c>
      <c r="BO24" s="184"/>
      <c r="BP24" s="183" t="s">
        <v>28</v>
      </c>
      <c r="BQ24" s="184"/>
      <c r="BR24" s="183" t="s">
        <v>29</v>
      </c>
      <c r="BS24" s="184"/>
      <c r="BT24" s="183" t="s">
        <v>30</v>
      </c>
      <c r="BU24" s="184"/>
      <c r="BV24" s="183" t="s">
        <v>31</v>
      </c>
      <c r="BW24" s="184"/>
      <c r="BX24" s="183" t="s">
        <v>32</v>
      </c>
      <c r="BY24" s="184"/>
      <c r="BZ24" s="183" t="s">
        <v>33</v>
      </c>
      <c r="CA24" s="184"/>
      <c r="CB24" s="183" t="s">
        <v>34</v>
      </c>
      <c r="CC24" s="184"/>
      <c r="CD24" s="61"/>
    </row>
    <row r="25" spans="2:82" ht="18" hidden="1">
      <c r="B25" s="24"/>
      <c r="C25" s="76"/>
      <c r="D25" s="75"/>
      <c r="E25" s="75"/>
      <c r="I25" s="34" t="str">
        <f t="shared" si="0"/>
        <v/>
      </c>
      <c r="J25" s="35">
        <f>Spelers!B53</f>
        <v>0</v>
      </c>
      <c r="L25" s="69" t="str">
        <f ca="1">VLOOKUP(L4,$I$3:$J$38,2,FALSE)</f>
        <v>John</v>
      </c>
      <c r="M25" s="69" t="str">
        <f ca="1">VLOOKUP(M4,$I$3:$J$38,2,FALSE)</f>
        <v>Chiel</v>
      </c>
      <c r="N25" s="69" t="str">
        <f t="shared" ref="N25:BY25" ca="1" si="1">VLOOKUP(N4,$I$3:$J$38,2,FALSE)</f>
        <v>Jan Willem</v>
      </c>
      <c r="O25" s="69" t="str">
        <f t="shared" ca="1" si="1"/>
        <v>André</v>
      </c>
      <c r="P25" s="69" t="str">
        <f t="shared" ca="1" si="1"/>
        <v>Hein</v>
      </c>
      <c r="Q25" s="69" t="str">
        <f t="shared" ca="1" si="1"/>
        <v>VRIJ</v>
      </c>
      <c r="R25" s="69" t="str">
        <f t="shared" ca="1" si="1"/>
        <v>Gertie</v>
      </c>
      <c r="S25" s="69" t="str">
        <f t="shared" ca="1" si="1"/>
        <v>Chiel</v>
      </c>
      <c r="T25" s="69" t="str">
        <f t="shared" ca="1" si="1"/>
        <v>John</v>
      </c>
      <c r="U25" s="69" t="str">
        <f t="shared" ca="1" si="1"/>
        <v>Hein</v>
      </c>
      <c r="V25" s="69" t="str">
        <f t="shared" ca="1" si="1"/>
        <v>VRIJ</v>
      </c>
      <c r="W25" s="69" t="str">
        <f t="shared" ca="1" si="1"/>
        <v>Herman</v>
      </c>
      <c r="X25" s="69" t="str">
        <f t="shared" ca="1" si="1"/>
        <v>Peter</v>
      </c>
      <c r="Y25" s="69" t="str">
        <f t="shared" ca="1" si="1"/>
        <v>Hein</v>
      </c>
      <c r="Z25" s="69" t="str">
        <f t="shared" ca="1" si="1"/>
        <v>Jan Willem</v>
      </c>
      <c r="AA25" s="69" t="str">
        <f t="shared" ca="1" si="1"/>
        <v>John</v>
      </c>
      <c r="AB25" s="69" t="str">
        <f t="shared" ca="1" si="1"/>
        <v>Gertie</v>
      </c>
      <c r="AC25" s="69" t="str">
        <f t="shared" ca="1" si="1"/>
        <v>Peter</v>
      </c>
      <c r="AD25" s="69">
        <f t="shared" ca="1" si="1"/>
        <v>0</v>
      </c>
      <c r="AE25" s="69">
        <f t="shared" ca="1" si="1"/>
        <v>0</v>
      </c>
      <c r="AF25" s="69">
        <f t="shared" ca="1" si="1"/>
        <v>0</v>
      </c>
      <c r="AG25" s="69">
        <f t="shared" ca="1" si="1"/>
        <v>0</v>
      </c>
      <c r="AH25" s="69">
        <f t="shared" ca="1" si="1"/>
        <v>0</v>
      </c>
      <c r="AI25" s="69">
        <f t="shared" ca="1" si="1"/>
        <v>0</v>
      </c>
      <c r="AJ25" s="69">
        <f t="shared" ca="1" si="1"/>
        <v>0</v>
      </c>
      <c r="AK25" s="69">
        <f t="shared" ca="1" si="1"/>
        <v>0</v>
      </c>
      <c r="AL25" s="69">
        <f t="shared" ca="1" si="1"/>
        <v>0</v>
      </c>
      <c r="AM25" s="69">
        <f t="shared" ca="1" si="1"/>
        <v>0</v>
      </c>
      <c r="AN25" s="69">
        <f t="shared" ca="1" si="1"/>
        <v>0</v>
      </c>
      <c r="AO25" s="69">
        <f t="shared" ca="1" si="1"/>
        <v>0</v>
      </c>
      <c r="AP25" s="69">
        <f t="shared" ca="1" si="1"/>
        <v>0</v>
      </c>
      <c r="AQ25" s="69">
        <f t="shared" ca="1" si="1"/>
        <v>0</v>
      </c>
      <c r="AR25" s="69">
        <f t="shared" ca="1" si="1"/>
        <v>0</v>
      </c>
      <c r="AS25" s="69">
        <f t="shared" ca="1" si="1"/>
        <v>0</v>
      </c>
      <c r="AT25" s="69">
        <f t="shared" ca="1" si="1"/>
        <v>0</v>
      </c>
      <c r="AU25" s="69">
        <f t="shared" ca="1" si="1"/>
        <v>0</v>
      </c>
      <c r="AV25" s="69">
        <f t="shared" ca="1" si="1"/>
        <v>0</v>
      </c>
      <c r="AW25" s="69">
        <f t="shared" ca="1" si="1"/>
        <v>0</v>
      </c>
      <c r="AX25" s="69">
        <f t="shared" ca="1" si="1"/>
        <v>0</v>
      </c>
      <c r="AY25" s="69">
        <f t="shared" ca="1" si="1"/>
        <v>0</v>
      </c>
      <c r="AZ25" s="69">
        <f t="shared" ca="1" si="1"/>
        <v>0</v>
      </c>
      <c r="BA25" s="69">
        <f t="shared" ca="1" si="1"/>
        <v>0</v>
      </c>
      <c r="BB25" s="69">
        <f t="shared" ca="1" si="1"/>
        <v>0</v>
      </c>
      <c r="BC25" s="69">
        <f t="shared" ca="1" si="1"/>
        <v>0</v>
      </c>
      <c r="BD25" s="69">
        <f t="shared" ca="1" si="1"/>
        <v>0</v>
      </c>
      <c r="BE25" s="69">
        <f t="shared" ca="1" si="1"/>
        <v>0</v>
      </c>
      <c r="BF25" s="69">
        <f t="shared" ca="1" si="1"/>
        <v>0</v>
      </c>
      <c r="BG25" s="69">
        <f t="shared" ca="1" si="1"/>
        <v>0</v>
      </c>
      <c r="BH25" s="69">
        <f t="shared" ca="1" si="1"/>
        <v>0</v>
      </c>
      <c r="BI25" s="69">
        <f t="shared" ca="1" si="1"/>
        <v>0</v>
      </c>
      <c r="BJ25" s="69">
        <f t="shared" ca="1" si="1"/>
        <v>0</v>
      </c>
      <c r="BK25" s="69">
        <f t="shared" ca="1" si="1"/>
        <v>0</v>
      </c>
      <c r="BL25" s="69">
        <f t="shared" ca="1" si="1"/>
        <v>0</v>
      </c>
      <c r="BM25" s="69">
        <f t="shared" ca="1" si="1"/>
        <v>0</v>
      </c>
      <c r="BN25" s="69">
        <f t="shared" ca="1" si="1"/>
        <v>0</v>
      </c>
      <c r="BO25" s="69">
        <f t="shared" ca="1" si="1"/>
        <v>0</v>
      </c>
      <c r="BP25" s="69">
        <f t="shared" ca="1" si="1"/>
        <v>0</v>
      </c>
      <c r="BQ25" s="69">
        <f t="shared" ca="1" si="1"/>
        <v>0</v>
      </c>
      <c r="BR25" s="69">
        <f t="shared" ca="1" si="1"/>
        <v>0</v>
      </c>
      <c r="BS25" s="69">
        <f t="shared" ca="1" si="1"/>
        <v>0</v>
      </c>
      <c r="BT25" s="69">
        <f t="shared" ca="1" si="1"/>
        <v>0</v>
      </c>
      <c r="BU25" s="69">
        <f t="shared" ca="1" si="1"/>
        <v>0</v>
      </c>
      <c r="BV25" s="69">
        <f t="shared" ca="1" si="1"/>
        <v>0</v>
      </c>
      <c r="BW25" s="69">
        <f t="shared" ca="1" si="1"/>
        <v>0</v>
      </c>
      <c r="BX25" s="69">
        <f t="shared" ca="1" si="1"/>
        <v>0</v>
      </c>
      <c r="BY25" s="69">
        <f t="shared" ca="1" si="1"/>
        <v>0</v>
      </c>
      <c r="BZ25" s="69">
        <f t="shared" ref="BZ25:CC25" ca="1" si="2">VLOOKUP(BZ4,$I$3:$J$38,2,FALSE)</f>
        <v>0</v>
      </c>
      <c r="CA25" s="69">
        <f t="shared" ca="1" si="2"/>
        <v>0</v>
      </c>
      <c r="CB25" s="69">
        <f t="shared" ca="1" si="2"/>
        <v>0</v>
      </c>
      <c r="CC25" s="69">
        <f t="shared" ca="1" si="2"/>
        <v>0</v>
      </c>
      <c r="CD25" s="68"/>
    </row>
    <row r="26" spans="2:82" ht="18" hidden="1">
      <c r="B26" s="24"/>
      <c r="C26" s="76"/>
      <c r="D26" s="75"/>
      <c r="E26" s="75"/>
      <c r="I26" s="34" t="str">
        <f t="shared" si="0"/>
        <v/>
      </c>
      <c r="J26" s="35">
        <f>Spelers!B54</f>
        <v>0</v>
      </c>
      <c r="L26" s="69" t="str">
        <f t="shared" ref="L26:M42" ca="1" si="3">VLOOKUP(L5,$I$3:$J$38,2,FALSE)</f>
        <v>Peter</v>
      </c>
      <c r="M26" s="69" t="str">
        <f t="shared" ca="1" si="3"/>
        <v>Herman</v>
      </c>
      <c r="N26" s="69" t="str">
        <f t="shared" ref="N26:BY26" ca="1" si="4">VLOOKUP(N5,$I$3:$J$38,2,FALSE)</f>
        <v>Peter</v>
      </c>
      <c r="O26" s="69" t="str">
        <f t="shared" ca="1" si="4"/>
        <v>John</v>
      </c>
      <c r="P26" s="69" t="str">
        <f t="shared" ca="1" si="4"/>
        <v>André</v>
      </c>
      <c r="Q26" s="69" t="str">
        <f t="shared" ca="1" si="4"/>
        <v>Gertie</v>
      </c>
      <c r="R26" s="69" t="str">
        <f t="shared" ca="1" si="4"/>
        <v>Ben</v>
      </c>
      <c r="S26" s="69" t="str">
        <f t="shared" ca="1" si="4"/>
        <v>Hein</v>
      </c>
      <c r="T26" s="69" t="str">
        <f t="shared" ca="1" si="4"/>
        <v>Chiel</v>
      </c>
      <c r="U26" s="69" t="str">
        <f t="shared" ca="1" si="4"/>
        <v>Ben</v>
      </c>
      <c r="V26" s="69" t="str">
        <f t="shared" ca="1" si="4"/>
        <v>André</v>
      </c>
      <c r="W26" s="69" t="str">
        <f t="shared" ca="1" si="4"/>
        <v>Chiel</v>
      </c>
      <c r="X26" s="69" t="str">
        <f t="shared" ca="1" si="4"/>
        <v>André</v>
      </c>
      <c r="Y26" s="69" t="str">
        <f t="shared" ca="1" si="4"/>
        <v>VRIJ</v>
      </c>
      <c r="Z26" s="69" t="str">
        <f t="shared" ca="1" si="4"/>
        <v>VRIJ</v>
      </c>
      <c r="AA26" s="69" t="str">
        <f t="shared" ca="1" si="4"/>
        <v>Chiel</v>
      </c>
      <c r="AB26" s="69" t="str">
        <f t="shared" ca="1" si="4"/>
        <v>Hein</v>
      </c>
      <c r="AC26" s="69" t="str">
        <f t="shared" ca="1" si="4"/>
        <v>Herman</v>
      </c>
      <c r="AD26" s="69">
        <f t="shared" ca="1" si="4"/>
        <v>0</v>
      </c>
      <c r="AE26" s="69">
        <f t="shared" ca="1" si="4"/>
        <v>0</v>
      </c>
      <c r="AF26" s="69">
        <f t="shared" ca="1" si="4"/>
        <v>0</v>
      </c>
      <c r="AG26" s="69">
        <f t="shared" ca="1" si="4"/>
        <v>0</v>
      </c>
      <c r="AH26" s="69">
        <f t="shared" ca="1" si="4"/>
        <v>0</v>
      </c>
      <c r="AI26" s="69">
        <f t="shared" ca="1" si="4"/>
        <v>0</v>
      </c>
      <c r="AJ26" s="69">
        <f t="shared" ca="1" si="4"/>
        <v>0</v>
      </c>
      <c r="AK26" s="69">
        <f t="shared" ca="1" si="4"/>
        <v>0</v>
      </c>
      <c r="AL26" s="69">
        <f t="shared" ca="1" si="4"/>
        <v>0</v>
      </c>
      <c r="AM26" s="69">
        <f t="shared" ca="1" si="4"/>
        <v>0</v>
      </c>
      <c r="AN26" s="69">
        <f t="shared" ca="1" si="4"/>
        <v>0</v>
      </c>
      <c r="AO26" s="69">
        <f t="shared" ca="1" si="4"/>
        <v>0</v>
      </c>
      <c r="AP26" s="69">
        <f t="shared" ca="1" si="4"/>
        <v>0</v>
      </c>
      <c r="AQ26" s="69">
        <f t="shared" ca="1" si="4"/>
        <v>0</v>
      </c>
      <c r="AR26" s="69">
        <f t="shared" ca="1" si="4"/>
        <v>0</v>
      </c>
      <c r="AS26" s="69">
        <f t="shared" ca="1" si="4"/>
        <v>0</v>
      </c>
      <c r="AT26" s="69">
        <f t="shared" ca="1" si="4"/>
        <v>0</v>
      </c>
      <c r="AU26" s="69">
        <f t="shared" ca="1" si="4"/>
        <v>0</v>
      </c>
      <c r="AV26" s="69">
        <f t="shared" ca="1" si="4"/>
        <v>0</v>
      </c>
      <c r="AW26" s="69">
        <f t="shared" ca="1" si="4"/>
        <v>0</v>
      </c>
      <c r="AX26" s="69">
        <f t="shared" ca="1" si="4"/>
        <v>0</v>
      </c>
      <c r="AY26" s="69">
        <f t="shared" ca="1" si="4"/>
        <v>0</v>
      </c>
      <c r="AZ26" s="69">
        <f t="shared" ca="1" si="4"/>
        <v>0</v>
      </c>
      <c r="BA26" s="69">
        <f t="shared" ca="1" si="4"/>
        <v>0</v>
      </c>
      <c r="BB26" s="69">
        <f t="shared" ca="1" si="4"/>
        <v>0</v>
      </c>
      <c r="BC26" s="69">
        <f t="shared" ca="1" si="4"/>
        <v>0</v>
      </c>
      <c r="BD26" s="69">
        <f t="shared" ca="1" si="4"/>
        <v>0</v>
      </c>
      <c r="BE26" s="69">
        <f t="shared" ca="1" si="4"/>
        <v>0</v>
      </c>
      <c r="BF26" s="69">
        <f t="shared" ca="1" si="4"/>
        <v>0</v>
      </c>
      <c r="BG26" s="69">
        <f t="shared" ca="1" si="4"/>
        <v>0</v>
      </c>
      <c r="BH26" s="69">
        <f t="shared" ca="1" si="4"/>
        <v>0</v>
      </c>
      <c r="BI26" s="69">
        <f t="shared" ca="1" si="4"/>
        <v>0</v>
      </c>
      <c r="BJ26" s="69">
        <f t="shared" ca="1" si="4"/>
        <v>0</v>
      </c>
      <c r="BK26" s="69">
        <f t="shared" ca="1" si="4"/>
        <v>0</v>
      </c>
      <c r="BL26" s="69">
        <f t="shared" ca="1" si="4"/>
        <v>0</v>
      </c>
      <c r="BM26" s="69">
        <f t="shared" ca="1" si="4"/>
        <v>0</v>
      </c>
      <c r="BN26" s="69">
        <f t="shared" ca="1" si="4"/>
        <v>0</v>
      </c>
      <c r="BO26" s="69">
        <f t="shared" ca="1" si="4"/>
        <v>0</v>
      </c>
      <c r="BP26" s="69">
        <f t="shared" ca="1" si="4"/>
        <v>0</v>
      </c>
      <c r="BQ26" s="69">
        <f t="shared" ca="1" si="4"/>
        <v>0</v>
      </c>
      <c r="BR26" s="69">
        <f t="shared" ca="1" si="4"/>
        <v>0</v>
      </c>
      <c r="BS26" s="69">
        <f t="shared" ca="1" si="4"/>
        <v>0</v>
      </c>
      <c r="BT26" s="69">
        <f t="shared" ca="1" si="4"/>
        <v>0</v>
      </c>
      <c r="BU26" s="69">
        <f t="shared" ca="1" si="4"/>
        <v>0</v>
      </c>
      <c r="BV26" s="69">
        <f t="shared" ca="1" si="4"/>
        <v>0</v>
      </c>
      <c r="BW26" s="69">
        <f t="shared" ca="1" si="4"/>
        <v>0</v>
      </c>
      <c r="BX26" s="69">
        <f t="shared" ca="1" si="4"/>
        <v>0</v>
      </c>
      <c r="BY26" s="69">
        <f t="shared" ca="1" si="4"/>
        <v>0</v>
      </c>
      <c r="BZ26" s="69">
        <f t="shared" ref="BZ26:CC26" ca="1" si="5">VLOOKUP(BZ5,$I$3:$J$38,2,FALSE)</f>
        <v>0</v>
      </c>
      <c r="CA26" s="69">
        <f t="shared" ca="1" si="5"/>
        <v>0</v>
      </c>
      <c r="CB26" s="69">
        <f t="shared" ca="1" si="5"/>
        <v>0</v>
      </c>
      <c r="CC26" s="69">
        <f t="shared" ca="1" si="5"/>
        <v>0</v>
      </c>
      <c r="CD26" s="68"/>
    </row>
    <row r="27" spans="2:82" ht="18" hidden="1">
      <c r="B27" s="24"/>
      <c r="C27" s="76"/>
      <c r="D27" s="75"/>
      <c r="E27" s="75"/>
      <c r="I27" s="34" t="str">
        <f t="shared" si="0"/>
        <v/>
      </c>
      <c r="J27" s="35">
        <f>Spelers!B55</f>
        <v>0</v>
      </c>
      <c r="L27" s="69" t="str">
        <f t="shared" ca="1" si="3"/>
        <v>André</v>
      </c>
      <c r="M27" s="69" t="str">
        <f t="shared" ca="1" si="3"/>
        <v>Hein</v>
      </c>
      <c r="N27" s="69" t="str">
        <f t="shared" ref="N27:BY27" ca="1" si="6">VLOOKUP(N6,$I$3:$J$38,2,FALSE)</f>
        <v>VRIJ</v>
      </c>
      <c r="O27" s="69" t="str">
        <f t="shared" ca="1" si="6"/>
        <v>Ben</v>
      </c>
      <c r="P27" s="69" t="str">
        <f t="shared" ca="1" si="6"/>
        <v>Chiel</v>
      </c>
      <c r="Q27" s="69" t="str">
        <f t="shared" ca="1" si="6"/>
        <v>Peter</v>
      </c>
      <c r="R27" s="69" t="str">
        <f t="shared" ca="1" si="6"/>
        <v>VRIJ</v>
      </c>
      <c r="S27" s="69" t="str">
        <f t="shared" ca="1" si="6"/>
        <v>Peter</v>
      </c>
      <c r="T27" s="69" t="str">
        <f t="shared" ca="1" si="6"/>
        <v>Peter</v>
      </c>
      <c r="U27" s="69" t="str">
        <f t="shared" ca="1" si="6"/>
        <v>Jan Willem</v>
      </c>
      <c r="V27" s="69" t="str">
        <f t="shared" ca="1" si="6"/>
        <v>Ben</v>
      </c>
      <c r="W27" s="69" t="str">
        <f t="shared" ca="1" si="6"/>
        <v>Peter</v>
      </c>
      <c r="X27" s="69" t="str">
        <f t="shared" ca="1" si="6"/>
        <v>Chiel</v>
      </c>
      <c r="Y27" s="69" t="str">
        <f t="shared" ca="1" si="6"/>
        <v>Herman</v>
      </c>
      <c r="Z27" s="69" t="str">
        <f t="shared" ca="1" si="6"/>
        <v>Gertie</v>
      </c>
      <c r="AA27" s="69" t="str">
        <f t="shared" ca="1" si="6"/>
        <v>Hein</v>
      </c>
      <c r="AB27" s="69" t="str">
        <f t="shared" ca="1" si="6"/>
        <v>Chiel</v>
      </c>
      <c r="AC27" s="69" t="str">
        <f t="shared" ca="1" si="6"/>
        <v>Jan Willem</v>
      </c>
      <c r="AD27" s="69">
        <f t="shared" ca="1" si="6"/>
        <v>0</v>
      </c>
      <c r="AE27" s="69">
        <f t="shared" ca="1" si="6"/>
        <v>0</v>
      </c>
      <c r="AF27" s="69">
        <f t="shared" ca="1" si="6"/>
        <v>0</v>
      </c>
      <c r="AG27" s="69">
        <f t="shared" ca="1" si="6"/>
        <v>0</v>
      </c>
      <c r="AH27" s="69">
        <f t="shared" ca="1" si="6"/>
        <v>0</v>
      </c>
      <c r="AI27" s="69">
        <f t="shared" ca="1" si="6"/>
        <v>0</v>
      </c>
      <c r="AJ27" s="69">
        <f t="shared" ca="1" si="6"/>
        <v>0</v>
      </c>
      <c r="AK27" s="69">
        <f t="shared" ca="1" si="6"/>
        <v>0</v>
      </c>
      <c r="AL27" s="69">
        <f t="shared" ca="1" si="6"/>
        <v>0</v>
      </c>
      <c r="AM27" s="69">
        <f t="shared" ca="1" si="6"/>
        <v>0</v>
      </c>
      <c r="AN27" s="69">
        <f t="shared" ca="1" si="6"/>
        <v>0</v>
      </c>
      <c r="AO27" s="69">
        <f t="shared" ca="1" si="6"/>
        <v>0</v>
      </c>
      <c r="AP27" s="69">
        <f t="shared" ca="1" si="6"/>
        <v>0</v>
      </c>
      <c r="AQ27" s="69">
        <f t="shared" ca="1" si="6"/>
        <v>0</v>
      </c>
      <c r="AR27" s="69">
        <f t="shared" ca="1" si="6"/>
        <v>0</v>
      </c>
      <c r="AS27" s="69">
        <f t="shared" ca="1" si="6"/>
        <v>0</v>
      </c>
      <c r="AT27" s="69">
        <f t="shared" ca="1" si="6"/>
        <v>0</v>
      </c>
      <c r="AU27" s="69">
        <f t="shared" ca="1" si="6"/>
        <v>0</v>
      </c>
      <c r="AV27" s="69">
        <f t="shared" ca="1" si="6"/>
        <v>0</v>
      </c>
      <c r="AW27" s="69">
        <f t="shared" ca="1" si="6"/>
        <v>0</v>
      </c>
      <c r="AX27" s="69">
        <f t="shared" ca="1" si="6"/>
        <v>0</v>
      </c>
      <c r="AY27" s="69">
        <f t="shared" ca="1" si="6"/>
        <v>0</v>
      </c>
      <c r="AZ27" s="69">
        <f t="shared" ca="1" si="6"/>
        <v>0</v>
      </c>
      <c r="BA27" s="69">
        <f t="shared" ca="1" si="6"/>
        <v>0</v>
      </c>
      <c r="BB27" s="69">
        <f t="shared" ca="1" si="6"/>
        <v>0</v>
      </c>
      <c r="BC27" s="69">
        <f t="shared" ca="1" si="6"/>
        <v>0</v>
      </c>
      <c r="BD27" s="69">
        <f t="shared" ca="1" si="6"/>
        <v>0</v>
      </c>
      <c r="BE27" s="69">
        <f t="shared" ca="1" si="6"/>
        <v>0</v>
      </c>
      <c r="BF27" s="69">
        <f t="shared" ca="1" si="6"/>
        <v>0</v>
      </c>
      <c r="BG27" s="69">
        <f t="shared" ca="1" si="6"/>
        <v>0</v>
      </c>
      <c r="BH27" s="69">
        <f t="shared" ca="1" si="6"/>
        <v>0</v>
      </c>
      <c r="BI27" s="69">
        <f t="shared" ca="1" si="6"/>
        <v>0</v>
      </c>
      <c r="BJ27" s="69">
        <f t="shared" ca="1" si="6"/>
        <v>0</v>
      </c>
      <c r="BK27" s="69">
        <f t="shared" ca="1" si="6"/>
        <v>0</v>
      </c>
      <c r="BL27" s="69">
        <f t="shared" ca="1" si="6"/>
        <v>0</v>
      </c>
      <c r="BM27" s="69">
        <f t="shared" ca="1" si="6"/>
        <v>0</v>
      </c>
      <c r="BN27" s="69">
        <f t="shared" ca="1" si="6"/>
        <v>0</v>
      </c>
      <c r="BO27" s="69">
        <f t="shared" ca="1" si="6"/>
        <v>0</v>
      </c>
      <c r="BP27" s="69">
        <f t="shared" ca="1" si="6"/>
        <v>0</v>
      </c>
      <c r="BQ27" s="69">
        <f t="shared" ca="1" si="6"/>
        <v>0</v>
      </c>
      <c r="BR27" s="69">
        <f t="shared" ca="1" si="6"/>
        <v>0</v>
      </c>
      <c r="BS27" s="69">
        <f t="shared" ca="1" si="6"/>
        <v>0</v>
      </c>
      <c r="BT27" s="69">
        <f t="shared" ca="1" si="6"/>
        <v>0</v>
      </c>
      <c r="BU27" s="69">
        <f t="shared" ca="1" si="6"/>
        <v>0</v>
      </c>
      <c r="BV27" s="69">
        <f t="shared" ca="1" si="6"/>
        <v>0</v>
      </c>
      <c r="BW27" s="69">
        <f t="shared" ca="1" si="6"/>
        <v>0</v>
      </c>
      <c r="BX27" s="69">
        <f t="shared" ca="1" si="6"/>
        <v>0</v>
      </c>
      <c r="BY27" s="69">
        <f t="shared" ca="1" si="6"/>
        <v>0</v>
      </c>
      <c r="BZ27" s="69">
        <f t="shared" ref="BZ27:CC27" ca="1" si="7">VLOOKUP(BZ6,$I$3:$J$38,2,FALSE)</f>
        <v>0</v>
      </c>
      <c r="CA27" s="69">
        <f t="shared" ca="1" si="7"/>
        <v>0</v>
      </c>
      <c r="CB27" s="69">
        <f t="shared" ca="1" si="7"/>
        <v>0</v>
      </c>
      <c r="CC27" s="69">
        <f t="shared" ca="1" si="7"/>
        <v>0</v>
      </c>
      <c r="CD27" s="68"/>
    </row>
    <row r="28" spans="2:82" ht="18" hidden="1">
      <c r="B28" s="24"/>
      <c r="C28" s="76"/>
      <c r="D28" s="75"/>
      <c r="E28" s="75"/>
      <c r="I28" s="34" t="str">
        <f t="shared" si="0"/>
        <v/>
      </c>
      <c r="J28" s="35">
        <f>Spelers!B56</f>
        <v>0</v>
      </c>
      <c r="L28" s="69" t="str">
        <f t="shared" ca="1" si="3"/>
        <v>Gertie</v>
      </c>
      <c r="M28" s="69" t="str">
        <f t="shared" ca="1" si="3"/>
        <v>Ben</v>
      </c>
      <c r="N28" s="69" t="str">
        <f t="shared" ref="N28:BY28" ca="1" si="8">VLOOKUP(N7,$I$3:$J$38,2,FALSE)</f>
        <v>Herman</v>
      </c>
      <c r="O28" s="69" t="str">
        <f t="shared" ca="1" si="8"/>
        <v>Gertie</v>
      </c>
      <c r="P28" s="69" t="str">
        <f t="shared" ca="1" si="8"/>
        <v>John</v>
      </c>
      <c r="Q28" s="69" t="str">
        <f t="shared" ca="1" si="8"/>
        <v>Herman</v>
      </c>
      <c r="R28" s="69" t="str">
        <f t="shared" ca="1" si="8"/>
        <v>Jan Willem</v>
      </c>
      <c r="S28" s="69" t="str">
        <f t="shared" ca="1" si="8"/>
        <v>Herman</v>
      </c>
      <c r="T28" s="69" t="str">
        <f t="shared" ca="1" si="8"/>
        <v>Herman</v>
      </c>
      <c r="U28" s="69" t="str">
        <f t="shared" ca="1" si="8"/>
        <v>André</v>
      </c>
      <c r="V28" s="69" t="str">
        <f t="shared" ca="1" si="8"/>
        <v>John</v>
      </c>
      <c r="W28" s="69" t="str">
        <f t="shared" ca="1" si="8"/>
        <v>Gertie</v>
      </c>
      <c r="X28" s="69" t="str">
        <f t="shared" ca="1" si="8"/>
        <v>Ben</v>
      </c>
      <c r="Y28" s="69" t="str">
        <f t="shared" ca="1" si="8"/>
        <v>John</v>
      </c>
      <c r="Z28" s="69" t="str">
        <f t="shared" ca="1" si="8"/>
        <v>Herman</v>
      </c>
      <c r="AA28" s="69" t="str">
        <f t="shared" ca="1" si="8"/>
        <v>Ben</v>
      </c>
      <c r="AB28" s="69" t="str">
        <f t="shared" ca="1" si="8"/>
        <v>John</v>
      </c>
      <c r="AC28" s="69" t="str">
        <f t="shared" ca="1" si="8"/>
        <v>VRIJ</v>
      </c>
      <c r="AD28" s="69">
        <f t="shared" ca="1" si="8"/>
        <v>0</v>
      </c>
      <c r="AE28" s="69">
        <f t="shared" ca="1" si="8"/>
        <v>0</v>
      </c>
      <c r="AF28" s="69">
        <f t="shared" ca="1" si="8"/>
        <v>0</v>
      </c>
      <c r="AG28" s="69">
        <f t="shared" ca="1" si="8"/>
        <v>0</v>
      </c>
      <c r="AH28" s="69">
        <f t="shared" ca="1" si="8"/>
        <v>0</v>
      </c>
      <c r="AI28" s="69">
        <f t="shared" ca="1" si="8"/>
        <v>0</v>
      </c>
      <c r="AJ28" s="69">
        <f t="shared" ca="1" si="8"/>
        <v>0</v>
      </c>
      <c r="AK28" s="69">
        <f t="shared" ca="1" si="8"/>
        <v>0</v>
      </c>
      <c r="AL28" s="69">
        <f t="shared" ca="1" si="8"/>
        <v>0</v>
      </c>
      <c r="AM28" s="69">
        <f t="shared" ca="1" si="8"/>
        <v>0</v>
      </c>
      <c r="AN28" s="69">
        <f t="shared" ca="1" si="8"/>
        <v>0</v>
      </c>
      <c r="AO28" s="69">
        <f t="shared" ca="1" si="8"/>
        <v>0</v>
      </c>
      <c r="AP28" s="69">
        <f t="shared" ca="1" si="8"/>
        <v>0</v>
      </c>
      <c r="AQ28" s="69">
        <f t="shared" ca="1" si="8"/>
        <v>0</v>
      </c>
      <c r="AR28" s="69">
        <f t="shared" ca="1" si="8"/>
        <v>0</v>
      </c>
      <c r="AS28" s="69">
        <f t="shared" ca="1" si="8"/>
        <v>0</v>
      </c>
      <c r="AT28" s="69">
        <f t="shared" ca="1" si="8"/>
        <v>0</v>
      </c>
      <c r="AU28" s="69">
        <f t="shared" ca="1" si="8"/>
        <v>0</v>
      </c>
      <c r="AV28" s="69">
        <f t="shared" ca="1" si="8"/>
        <v>0</v>
      </c>
      <c r="AW28" s="69">
        <f t="shared" ca="1" si="8"/>
        <v>0</v>
      </c>
      <c r="AX28" s="69">
        <f t="shared" ca="1" si="8"/>
        <v>0</v>
      </c>
      <c r="AY28" s="69">
        <f t="shared" ca="1" si="8"/>
        <v>0</v>
      </c>
      <c r="AZ28" s="69">
        <f t="shared" ca="1" si="8"/>
        <v>0</v>
      </c>
      <c r="BA28" s="69">
        <f t="shared" ca="1" si="8"/>
        <v>0</v>
      </c>
      <c r="BB28" s="69">
        <f t="shared" ca="1" si="8"/>
        <v>0</v>
      </c>
      <c r="BC28" s="69">
        <f t="shared" ca="1" si="8"/>
        <v>0</v>
      </c>
      <c r="BD28" s="69">
        <f t="shared" ca="1" si="8"/>
        <v>0</v>
      </c>
      <c r="BE28" s="69">
        <f t="shared" ca="1" si="8"/>
        <v>0</v>
      </c>
      <c r="BF28" s="69">
        <f t="shared" ca="1" si="8"/>
        <v>0</v>
      </c>
      <c r="BG28" s="69">
        <f t="shared" ca="1" si="8"/>
        <v>0</v>
      </c>
      <c r="BH28" s="69">
        <f t="shared" ca="1" si="8"/>
        <v>0</v>
      </c>
      <c r="BI28" s="69">
        <f t="shared" ca="1" si="8"/>
        <v>0</v>
      </c>
      <c r="BJ28" s="69">
        <f t="shared" ca="1" si="8"/>
        <v>0</v>
      </c>
      <c r="BK28" s="69">
        <f t="shared" ca="1" si="8"/>
        <v>0</v>
      </c>
      <c r="BL28" s="69">
        <f t="shared" ca="1" si="8"/>
        <v>0</v>
      </c>
      <c r="BM28" s="69">
        <f t="shared" ca="1" si="8"/>
        <v>0</v>
      </c>
      <c r="BN28" s="69">
        <f t="shared" ca="1" si="8"/>
        <v>0</v>
      </c>
      <c r="BO28" s="69">
        <f t="shared" ca="1" si="8"/>
        <v>0</v>
      </c>
      <c r="BP28" s="69">
        <f t="shared" ca="1" si="8"/>
        <v>0</v>
      </c>
      <c r="BQ28" s="69">
        <f t="shared" ca="1" si="8"/>
        <v>0</v>
      </c>
      <c r="BR28" s="69">
        <f t="shared" ca="1" si="8"/>
        <v>0</v>
      </c>
      <c r="BS28" s="69">
        <f t="shared" ca="1" si="8"/>
        <v>0</v>
      </c>
      <c r="BT28" s="69">
        <f t="shared" ca="1" si="8"/>
        <v>0</v>
      </c>
      <c r="BU28" s="69">
        <f t="shared" ca="1" si="8"/>
        <v>0</v>
      </c>
      <c r="BV28" s="69">
        <f t="shared" ca="1" si="8"/>
        <v>0</v>
      </c>
      <c r="BW28" s="69">
        <f t="shared" ca="1" si="8"/>
        <v>0</v>
      </c>
      <c r="BX28" s="69">
        <f t="shared" ca="1" si="8"/>
        <v>0</v>
      </c>
      <c r="BY28" s="69">
        <f t="shared" ca="1" si="8"/>
        <v>0</v>
      </c>
      <c r="BZ28" s="69">
        <f t="shared" ref="BZ28:CC28" ca="1" si="9">VLOOKUP(BZ7,$I$3:$J$38,2,FALSE)</f>
        <v>0</v>
      </c>
      <c r="CA28" s="69">
        <f t="shared" ca="1" si="9"/>
        <v>0</v>
      </c>
      <c r="CB28" s="69">
        <f t="shared" ca="1" si="9"/>
        <v>0</v>
      </c>
      <c r="CC28" s="69">
        <f t="shared" ca="1" si="9"/>
        <v>0</v>
      </c>
      <c r="CD28" s="68"/>
    </row>
    <row r="29" spans="2:82" ht="18" hidden="1">
      <c r="B29" s="24"/>
      <c r="C29" s="76"/>
      <c r="D29" s="75"/>
      <c r="E29" s="75"/>
      <c r="I29" s="34" t="str">
        <f t="shared" si="0"/>
        <v/>
      </c>
      <c r="J29" s="35">
        <f>Spelers!B57</f>
        <v>0</v>
      </c>
      <c r="L29" s="69" t="str">
        <f t="shared" ca="1" si="3"/>
        <v>Jan Willem</v>
      </c>
      <c r="M29" s="69" t="str">
        <f t="shared" ca="1" si="3"/>
        <v>VRIJ</v>
      </c>
      <c r="N29" s="69" t="str">
        <f t="shared" ref="N29:BY29" ca="1" si="10">VLOOKUP(N8,$I$3:$J$38,2,FALSE)</f>
        <v>Hein</v>
      </c>
      <c r="O29" s="69" t="str">
        <f t="shared" ca="1" si="10"/>
        <v>Chiel</v>
      </c>
      <c r="P29" s="69" t="str">
        <f t="shared" ca="1" si="10"/>
        <v>Ben</v>
      </c>
      <c r="Q29" s="69" t="str">
        <f t="shared" ca="1" si="10"/>
        <v>Jan Willem</v>
      </c>
      <c r="R29" s="69" t="str">
        <f t="shared" ca="1" si="10"/>
        <v>André</v>
      </c>
      <c r="S29" s="69" t="str">
        <f t="shared" ca="1" si="10"/>
        <v>John</v>
      </c>
      <c r="T29" s="69" t="str">
        <f t="shared" ca="1" si="10"/>
        <v>Gertie</v>
      </c>
      <c r="U29" s="69" t="str">
        <f t="shared" ca="1" si="10"/>
        <v>VRIJ</v>
      </c>
      <c r="V29" s="69" t="str">
        <f t="shared" ca="1" si="10"/>
        <v>Hein</v>
      </c>
      <c r="W29" s="69" t="str">
        <f t="shared" ca="1" si="10"/>
        <v>Jan Willem</v>
      </c>
      <c r="X29" s="69" t="str">
        <f t="shared" ca="1" si="10"/>
        <v>Jan Willem</v>
      </c>
      <c r="Y29" s="69" t="str">
        <f t="shared" ca="1" si="10"/>
        <v>Gertie</v>
      </c>
      <c r="Z29" s="69" t="str">
        <f t="shared" ca="1" si="10"/>
        <v>Peter</v>
      </c>
      <c r="AA29" s="69" t="str">
        <f t="shared" ca="1" si="10"/>
        <v>André</v>
      </c>
      <c r="AB29" s="69" t="str">
        <f t="shared" ca="1" si="10"/>
        <v>André</v>
      </c>
      <c r="AC29" s="69" t="str">
        <f t="shared" ca="1" si="10"/>
        <v>Ben</v>
      </c>
      <c r="AD29" s="69">
        <f t="shared" ca="1" si="10"/>
        <v>0</v>
      </c>
      <c r="AE29" s="69">
        <f t="shared" ca="1" si="10"/>
        <v>0</v>
      </c>
      <c r="AF29" s="69">
        <f t="shared" ca="1" si="10"/>
        <v>0</v>
      </c>
      <c r="AG29" s="69">
        <f t="shared" ca="1" si="10"/>
        <v>0</v>
      </c>
      <c r="AH29" s="69">
        <f t="shared" ca="1" si="10"/>
        <v>0</v>
      </c>
      <c r="AI29" s="69">
        <f t="shared" ca="1" si="10"/>
        <v>0</v>
      </c>
      <c r="AJ29" s="69">
        <f t="shared" ca="1" si="10"/>
        <v>0</v>
      </c>
      <c r="AK29" s="69">
        <f t="shared" ca="1" si="10"/>
        <v>0</v>
      </c>
      <c r="AL29" s="69">
        <f t="shared" ca="1" si="10"/>
        <v>0</v>
      </c>
      <c r="AM29" s="69">
        <f t="shared" ca="1" si="10"/>
        <v>0</v>
      </c>
      <c r="AN29" s="69">
        <f t="shared" ca="1" si="10"/>
        <v>0</v>
      </c>
      <c r="AO29" s="69">
        <f t="shared" ca="1" si="10"/>
        <v>0</v>
      </c>
      <c r="AP29" s="69">
        <f t="shared" ca="1" si="10"/>
        <v>0</v>
      </c>
      <c r="AQ29" s="69">
        <f t="shared" ca="1" si="10"/>
        <v>0</v>
      </c>
      <c r="AR29" s="69">
        <f t="shared" ca="1" si="10"/>
        <v>0</v>
      </c>
      <c r="AS29" s="69">
        <f t="shared" ca="1" si="10"/>
        <v>0</v>
      </c>
      <c r="AT29" s="69">
        <f t="shared" ca="1" si="10"/>
        <v>0</v>
      </c>
      <c r="AU29" s="69">
        <f t="shared" ca="1" si="10"/>
        <v>0</v>
      </c>
      <c r="AV29" s="69">
        <f t="shared" ca="1" si="10"/>
        <v>0</v>
      </c>
      <c r="AW29" s="69">
        <f t="shared" ca="1" si="10"/>
        <v>0</v>
      </c>
      <c r="AX29" s="69">
        <f t="shared" ca="1" si="10"/>
        <v>0</v>
      </c>
      <c r="AY29" s="69">
        <f t="shared" ca="1" si="10"/>
        <v>0</v>
      </c>
      <c r="AZ29" s="69">
        <f t="shared" ca="1" si="10"/>
        <v>0</v>
      </c>
      <c r="BA29" s="69">
        <f t="shared" ca="1" si="10"/>
        <v>0</v>
      </c>
      <c r="BB29" s="69">
        <f t="shared" ca="1" si="10"/>
        <v>0</v>
      </c>
      <c r="BC29" s="69">
        <f t="shared" ca="1" si="10"/>
        <v>0</v>
      </c>
      <c r="BD29" s="69">
        <f t="shared" ca="1" si="10"/>
        <v>0</v>
      </c>
      <c r="BE29" s="69">
        <f t="shared" ca="1" si="10"/>
        <v>0</v>
      </c>
      <c r="BF29" s="69">
        <f t="shared" ca="1" si="10"/>
        <v>0</v>
      </c>
      <c r="BG29" s="69">
        <f t="shared" ca="1" si="10"/>
        <v>0</v>
      </c>
      <c r="BH29" s="69">
        <f t="shared" ca="1" si="10"/>
        <v>0</v>
      </c>
      <c r="BI29" s="69">
        <f t="shared" ca="1" si="10"/>
        <v>0</v>
      </c>
      <c r="BJ29" s="69">
        <f t="shared" ca="1" si="10"/>
        <v>0</v>
      </c>
      <c r="BK29" s="69">
        <f t="shared" ca="1" si="10"/>
        <v>0</v>
      </c>
      <c r="BL29" s="69">
        <f t="shared" ca="1" si="10"/>
        <v>0</v>
      </c>
      <c r="BM29" s="69">
        <f t="shared" ca="1" si="10"/>
        <v>0</v>
      </c>
      <c r="BN29" s="69">
        <f t="shared" ca="1" si="10"/>
        <v>0</v>
      </c>
      <c r="BO29" s="69">
        <f t="shared" ca="1" si="10"/>
        <v>0</v>
      </c>
      <c r="BP29" s="69">
        <f t="shared" ca="1" si="10"/>
        <v>0</v>
      </c>
      <c r="BQ29" s="69">
        <f t="shared" ca="1" si="10"/>
        <v>0</v>
      </c>
      <c r="BR29" s="69">
        <f t="shared" ca="1" si="10"/>
        <v>0</v>
      </c>
      <c r="BS29" s="69">
        <f t="shared" ca="1" si="10"/>
        <v>0</v>
      </c>
      <c r="BT29" s="69">
        <f t="shared" ca="1" si="10"/>
        <v>0</v>
      </c>
      <c r="BU29" s="69">
        <f t="shared" ca="1" si="10"/>
        <v>0</v>
      </c>
      <c r="BV29" s="69">
        <f t="shared" ca="1" si="10"/>
        <v>0</v>
      </c>
      <c r="BW29" s="69">
        <f t="shared" ca="1" si="10"/>
        <v>0</v>
      </c>
      <c r="BX29" s="69">
        <f t="shared" ca="1" si="10"/>
        <v>0</v>
      </c>
      <c r="BY29" s="69">
        <f t="shared" ca="1" si="10"/>
        <v>0</v>
      </c>
      <c r="BZ29" s="69">
        <f t="shared" ref="BZ29:CC29" ca="1" si="11">VLOOKUP(BZ8,$I$3:$J$38,2,FALSE)</f>
        <v>0</v>
      </c>
      <c r="CA29" s="69">
        <f t="shared" ca="1" si="11"/>
        <v>0</v>
      </c>
      <c r="CB29" s="69">
        <f t="shared" ca="1" si="11"/>
        <v>0</v>
      </c>
      <c r="CC29" s="69">
        <f t="shared" ca="1" si="11"/>
        <v>0</v>
      </c>
      <c r="CD29" s="68"/>
    </row>
    <row r="30" spans="2:82" ht="18" hidden="1">
      <c r="B30" s="24"/>
      <c r="C30" s="76"/>
      <c r="D30" s="75"/>
      <c r="E30" s="75"/>
      <c r="I30" s="34" t="str">
        <f t="shared" si="0"/>
        <v/>
      </c>
      <c r="J30" s="35">
        <f>Spelers!B58</f>
        <v>0</v>
      </c>
      <c r="L30" s="69">
        <f t="shared" ca="1" si="3"/>
        <v>0</v>
      </c>
      <c r="M30" s="69">
        <f t="shared" ca="1" si="3"/>
        <v>0</v>
      </c>
      <c r="N30" s="69">
        <f t="shared" ref="N30:BY30" ca="1" si="12">VLOOKUP(N9,$I$3:$J$38,2,FALSE)</f>
        <v>0</v>
      </c>
      <c r="O30" s="69">
        <f t="shared" ca="1" si="12"/>
        <v>0</v>
      </c>
      <c r="P30" s="69">
        <f t="shared" ca="1" si="12"/>
        <v>0</v>
      </c>
      <c r="Q30" s="69">
        <f t="shared" ca="1" si="12"/>
        <v>0</v>
      </c>
      <c r="R30" s="69">
        <f t="shared" ca="1" si="12"/>
        <v>0</v>
      </c>
      <c r="S30" s="69">
        <f t="shared" ca="1" si="12"/>
        <v>0</v>
      </c>
      <c r="T30" s="69">
        <f t="shared" ca="1" si="12"/>
        <v>0</v>
      </c>
      <c r="U30" s="69">
        <f t="shared" ca="1" si="12"/>
        <v>0</v>
      </c>
      <c r="V30" s="69">
        <f t="shared" ca="1" si="12"/>
        <v>0</v>
      </c>
      <c r="W30" s="69">
        <f t="shared" ca="1" si="12"/>
        <v>0</v>
      </c>
      <c r="X30" s="69">
        <f t="shared" ca="1" si="12"/>
        <v>0</v>
      </c>
      <c r="Y30" s="69">
        <f t="shared" ca="1" si="12"/>
        <v>0</v>
      </c>
      <c r="Z30" s="69">
        <f t="shared" ca="1" si="12"/>
        <v>0</v>
      </c>
      <c r="AA30" s="69">
        <f t="shared" ca="1" si="12"/>
        <v>0</v>
      </c>
      <c r="AB30" s="69">
        <f t="shared" ca="1" si="12"/>
        <v>0</v>
      </c>
      <c r="AC30" s="69">
        <f t="shared" ca="1" si="12"/>
        <v>0</v>
      </c>
      <c r="AD30" s="69">
        <f t="shared" ca="1" si="12"/>
        <v>0</v>
      </c>
      <c r="AE30" s="69">
        <f t="shared" ca="1" si="12"/>
        <v>0</v>
      </c>
      <c r="AF30" s="69">
        <f t="shared" ca="1" si="12"/>
        <v>0</v>
      </c>
      <c r="AG30" s="69">
        <f t="shared" ca="1" si="12"/>
        <v>0</v>
      </c>
      <c r="AH30" s="69">
        <f t="shared" ca="1" si="12"/>
        <v>0</v>
      </c>
      <c r="AI30" s="69">
        <f t="shared" ca="1" si="12"/>
        <v>0</v>
      </c>
      <c r="AJ30" s="69">
        <f t="shared" ca="1" si="12"/>
        <v>0</v>
      </c>
      <c r="AK30" s="69">
        <f t="shared" ca="1" si="12"/>
        <v>0</v>
      </c>
      <c r="AL30" s="69">
        <f t="shared" ca="1" si="12"/>
        <v>0</v>
      </c>
      <c r="AM30" s="69">
        <f t="shared" ca="1" si="12"/>
        <v>0</v>
      </c>
      <c r="AN30" s="69">
        <f t="shared" ca="1" si="12"/>
        <v>0</v>
      </c>
      <c r="AO30" s="69">
        <f t="shared" ca="1" si="12"/>
        <v>0</v>
      </c>
      <c r="AP30" s="69">
        <f t="shared" ca="1" si="12"/>
        <v>0</v>
      </c>
      <c r="AQ30" s="69">
        <f t="shared" ca="1" si="12"/>
        <v>0</v>
      </c>
      <c r="AR30" s="69">
        <f t="shared" ca="1" si="12"/>
        <v>0</v>
      </c>
      <c r="AS30" s="69">
        <f t="shared" ca="1" si="12"/>
        <v>0</v>
      </c>
      <c r="AT30" s="69">
        <f t="shared" ca="1" si="12"/>
        <v>0</v>
      </c>
      <c r="AU30" s="69">
        <f t="shared" ca="1" si="12"/>
        <v>0</v>
      </c>
      <c r="AV30" s="69">
        <f t="shared" ca="1" si="12"/>
        <v>0</v>
      </c>
      <c r="AW30" s="69">
        <f t="shared" ca="1" si="12"/>
        <v>0</v>
      </c>
      <c r="AX30" s="69">
        <f t="shared" ca="1" si="12"/>
        <v>0</v>
      </c>
      <c r="AY30" s="69">
        <f t="shared" ca="1" si="12"/>
        <v>0</v>
      </c>
      <c r="AZ30" s="69">
        <f t="shared" ca="1" si="12"/>
        <v>0</v>
      </c>
      <c r="BA30" s="69">
        <f t="shared" ca="1" si="12"/>
        <v>0</v>
      </c>
      <c r="BB30" s="69">
        <f t="shared" ca="1" si="12"/>
        <v>0</v>
      </c>
      <c r="BC30" s="69">
        <f t="shared" ca="1" si="12"/>
        <v>0</v>
      </c>
      <c r="BD30" s="69">
        <f t="shared" ca="1" si="12"/>
        <v>0</v>
      </c>
      <c r="BE30" s="69">
        <f t="shared" ca="1" si="12"/>
        <v>0</v>
      </c>
      <c r="BF30" s="69">
        <f t="shared" ca="1" si="12"/>
        <v>0</v>
      </c>
      <c r="BG30" s="69">
        <f t="shared" ca="1" si="12"/>
        <v>0</v>
      </c>
      <c r="BH30" s="69">
        <f t="shared" ca="1" si="12"/>
        <v>0</v>
      </c>
      <c r="BI30" s="69">
        <f t="shared" ca="1" si="12"/>
        <v>0</v>
      </c>
      <c r="BJ30" s="69">
        <f t="shared" ca="1" si="12"/>
        <v>0</v>
      </c>
      <c r="BK30" s="69">
        <f t="shared" ca="1" si="12"/>
        <v>0</v>
      </c>
      <c r="BL30" s="69">
        <f t="shared" ca="1" si="12"/>
        <v>0</v>
      </c>
      <c r="BM30" s="69">
        <f t="shared" ca="1" si="12"/>
        <v>0</v>
      </c>
      <c r="BN30" s="69">
        <f t="shared" ca="1" si="12"/>
        <v>0</v>
      </c>
      <c r="BO30" s="69">
        <f t="shared" ca="1" si="12"/>
        <v>0</v>
      </c>
      <c r="BP30" s="69">
        <f t="shared" ca="1" si="12"/>
        <v>0</v>
      </c>
      <c r="BQ30" s="69">
        <f t="shared" ca="1" si="12"/>
        <v>0</v>
      </c>
      <c r="BR30" s="69">
        <f t="shared" ca="1" si="12"/>
        <v>0</v>
      </c>
      <c r="BS30" s="69">
        <f t="shared" ca="1" si="12"/>
        <v>0</v>
      </c>
      <c r="BT30" s="69">
        <f t="shared" ca="1" si="12"/>
        <v>0</v>
      </c>
      <c r="BU30" s="69">
        <f t="shared" ca="1" si="12"/>
        <v>0</v>
      </c>
      <c r="BV30" s="69">
        <f t="shared" ca="1" si="12"/>
        <v>0</v>
      </c>
      <c r="BW30" s="69">
        <f t="shared" ca="1" si="12"/>
        <v>0</v>
      </c>
      <c r="BX30" s="69">
        <f t="shared" ca="1" si="12"/>
        <v>0</v>
      </c>
      <c r="BY30" s="69">
        <f t="shared" ca="1" si="12"/>
        <v>0</v>
      </c>
      <c r="BZ30" s="69">
        <f t="shared" ref="BZ30:CC30" ca="1" si="13">VLOOKUP(BZ9,$I$3:$J$38,2,FALSE)</f>
        <v>0</v>
      </c>
      <c r="CA30" s="69">
        <f t="shared" ca="1" si="13"/>
        <v>0</v>
      </c>
      <c r="CB30" s="69">
        <f t="shared" ca="1" si="13"/>
        <v>0</v>
      </c>
      <c r="CC30" s="69">
        <f t="shared" ca="1" si="13"/>
        <v>0</v>
      </c>
      <c r="CD30" s="68"/>
    </row>
    <row r="31" spans="2:82" ht="18" hidden="1">
      <c r="B31" s="24"/>
      <c r="C31" s="76"/>
      <c r="D31" s="75"/>
      <c r="E31" s="75"/>
      <c r="I31" s="34" t="str">
        <f t="shared" si="0"/>
        <v/>
      </c>
      <c r="J31" s="35">
        <f>Spelers!B59</f>
        <v>0</v>
      </c>
      <c r="L31" s="69">
        <f t="shared" ca="1" si="3"/>
        <v>0</v>
      </c>
      <c r="M31" s="69">
        <f t="shared" ca="1" si="3"/>
        <v>0</v>
      </c>
      <c r="N31" s="69">
        <f t="shared" ref="N31:BY31" ca="1" si="14">VLOOKUP(N10,$I$3:$J$38,2,FALSE)</f>
        <v>0</v>
      </c>
      <c r="O31" s="69">
        <f t="shared" ca="1" si="14"/>
        <v>0</v>
      </c>
      <c r="P31" s="69">
        <f t="shared" ca="1" si="14"/>
        <v>0</v>
      </c>
      <c r="Q31" s="69">
        <f t="shared" ca="1" si="14"/>
        <v>0</v>
      </c>
      <c r="R31" s="69">
        <f t="shared" ca="1" si="14"/>
        <v>0</v>
      </c>
      <c r="S31" s="69">
        <f t="shared" ca="1" si="14"/>
        <v>0</v>
      </c>
      <c r="T31" s="69">
        <f t="shared" ca="1" si="14"/>
        <v>0</v>
      </c>
      <c r="U31" s="69">
        <f t="shared" ca="1" si="14"/>
        <v>0</v>
      </c>
      <c r="V31" s="69">
        <f t="shared" ca="1" si="14"/>
        <v>0</v>
      </c>
      <c r="W31" s="69">
        <f t="shared" ca="1" si="14"/>
        <v>0</v>
      </c>
      <c r="X31" s="69">
        <f t="shared" ca="1" si="14"/>
        <v>0</v>
      </c>
      <c r="Y31" s="69">
        <f t="shared" ca="1" si="14"/>
        <v>0</v>
      </c>
      <c r="Z31" s="69">
        <f t="shared" ca="1" si="14"/>
        <v>0</v>
      </c>
      <c r="AA31" s="69">
        <f t="shared" ca="1" si="14"/>
        <v>0</v>
      </c>
      <c r="AB31" s="69">
        <f t="shared" ca="1" si="14"/>
        <v>0</v>
      </c>
      <c r="AC31" s="69">
        <f t="shared" ca="1" si="14"/>
        <v>0</v>
      </c>
      <c r="AD31" s="69">
        <f t="shared" ca="1" si="14"/>
        <v>0</v>
      </c>
      <c r="AE31" s="69">
        <f t="shared" ca="1" si="14"/>
        <v>0</v>
      </c>
      <c r="AF31" s="69">
        <f t="shared" ca="1" si="14"/>
        <v>0</v>
      </c>
      <c r="AG31" s="69">
        <f t="shared" ca="1" si="14"/>
        <v>0</v>
      </c>
      <c r="AH31" s="69">
        <f t="shared" ca="1" si="14"/>
        <v>0</v>
      </c>
      <c r="AI31" s="69">
        <f t="shared" ca="1" si="14"/>
        <v>0</v>
      </c>
      <c r="AJ31" s="69">
        <f t="shared" ca="1" si="14"/>
        <v>0</v>
      </c>
      <c r="AK31" s="69">
        <f t="shared" ca="1" si="14"/>
        <v>0</v>
      </c>
      <c r="AL31" s="69">
        <f t="shared" ca="1" si="14"/>
        <v>0</v>
      </c>
      <c r="AM31" s="69">
        <f t="shared" ca="1" si="14"/>
        <v>0</v>
      </c>
      <c r="AN31" s="69">
        <f t="shared" ca="1" si="14"/>
        <v>0</v>
      </c>
      <c r="AO31" s="69">
        <f t="shared" ca="1" si="14"/>
        <v>0</v>
      </c>
      <c r="AP31" s="69">
        <f t="shared" ca="1" si="14"/>
        <v>0</v>
      </c>
      <c r="AQ31" s="69">
        <f t="shared" ca="1" si="14"/>
        <v>0</v>
      </c>
      <c r="AR31" s="69">
        <f t="shared" ca="1" si="14"/>
        <v>0</v>
      </c>
      <c r="AS31" s="69">
        <f t="shared" ca="1" si="14"/>
        <v>0</v>
      </c>
      <c r="AT31" s="69">
        <f t="shared" ca="1" si="14"/>
        <v>0</v>
      </c>
      <c r="AU31" s="69">
        <f t="shared" ca="1" si="14"/>
        <v>0</v>
      </c>
      <c r="AV31" s="69">
        <f t="shared" ca="1" si="14"/>
        <v>0</v>
      </c>
      <c r="AW31" s="69">
        <f t="shared" ca="1" si="14"/>
        <v>0</v>
      </c>
      <c r="AX31" s="69">
        <f t="shared" ca="1" si="14"/>
        <v>0</v>
      </c>
      <c r="AY31" s="69">
        <f t="shared" ca="1" si="14"/>
        <v>0</v>
      </c>
      <c r="AZ31" s="69">
        <f t="shared" ca="1" si="14"/>
        <v>0</v>
      </c>
      <c r="BA31" s="69">
        <f t="shared" ca="1" si="14"/>
        <v>0</v>
      </c>
      <c r="BB31" s="69">
        <f t="shared" ca="1" si="14"/>
        <v>0</v>
      </c>
      <c r="BC31" s="69">
        <f t="shared" ca="1" si="14"/>
        <v>0</v>
      </c>
      <c r="BD31" s="69">
        <f t="shared" ca="1" si="14"/>
        <v>0</v>
      </c>
      <c r="BE31" s="69">
        <f t="shared" ca="1" si="14"/>
        <v>0</v>
      </c>
      <c r="BF31" s="69">
        <f t="shared" ca="1" si="14"/>
        <v>0</v>
      </c>
      <c r="BG31" s="69">
        <f t="shared" ca="1" si="14"/>
        <v>0</v>
      </c>
      <c r="BH31" s="69">
        <f t="shared" ca="1" si="14"/>
        <v>0</v>
      </c>
      <c r="BI31" s="69">
        <f t="shared" ca="1" si="14"/>
        <v>0</v>
      </c>
      <c r="BJ31" s="69">
        <f t="shared" ca="1" si="14"/>
        <v>0</v>
      </c>
      <c r="BK31" s="69">
        <f t="shared" ca="1" si="14"/>
        <v>0</v>
      </c>
      <c r="BL31" s="69">
        <f t="shared" ca="1" si="14"/>
        <v>0</v>
      </c>
      <c r="BM31" s="69">
        <f t="shared" ca="1" si="14"/>
        <v>0</v>
      </c>
      <c r="BN31" s="69">
        <f t="shared" ca="1" si="14"/>
        <v>0</v>
      </c>
      <c r="BO31" s="69">
        <f t="shared" ca="1" si="14"/>
        <v>0</v>
      </c>
      <c r="BP31" s="69">
        <f t="shared" ca="1" si="14"/>
        <v>0</v>
      </c>
      <c r="BQ31" s="69">
        <f t="shared" ca="1" si="14"/>
        <v>0</v>
      </c>
      <c r="BR31" s="69">
        <f t="shared" ca="1" si="14"/>
        <v>0</v>
      </c>
      <c r="BS31" s="69">
        <f t="shared" ca="1" si="14"/>
        <v>0</v>
      </c>
      <c r="BT31" s="69">
        <f t="shared" ca="1" si="14"/>
        <v>0</v>
      </c>
      <c r="BU31" s="69">
        <f t="shared" ca="1" si="14"/>
        <v>0</v>
      </c>
      <c r="BV31" s="69">
        <f t="shared" ca="1" si="14"/>
        <v>0</v>
      </c>
      <c r="BW31" s="69">
        <f t="shared" ca="1" si="14"/>
        <v>0</v>
      </c>
      <c r="BX31" s="69">
        <f t="shared" ca="1" si="14"/>
        <v>0</v>
      </c>
      <c r="BY31" s="69">
        <f t="shared" ca="1" si="14"/>
        <v>0</v>
      </c>
      <c r="BZ31" s="69">
        <f t="shared" ref="BZ31:CC31" ca="1" si="15">VLOOKUP(BZ10,$I$3:$J$38,2,FALSE)</f>
        <v>0</v>
      </c>
      <c r="CA31" s="69">
        <f t="shared" ca="1" si="15"/>
        <v>0</v>
      </c>
      <c r="CB31" s="69">
        <f t="shared" ca="1" si="15"/>
        <v>0</v>
      </c>
      <c r="CC31" s="69">
        <f t="shared" ca="1" si="15"/>
        <v>0</v>
      </c>
      <c r="CD31" s="68"/>
    </row>
    <row r="32" spans="2:82" ht="18" hidden="1">
      <c r="B32" s="24"/>
      <c r="C32" s="76"/>
      <c r="D32" s="75"/>
      <c r="E32" s="75"/>
      <c r="I32" s="34" t="str">
        <f t="shared" si="0"/>
        <v/>
      </c>
      <c r="J32" s="35">
        <f>Spelers!B60</f>
        <v>0</v>
      </c>
      <c r="L32" s="69">
        <f t="shared" ca="1" si="3"/>
        <v>0</v>
      </c>
      <c r="M32" s="69">
        <f t="shared" ca="1" si="3"/>
        <v>0</v>
      </c>
      <c r="N32" s="69">
        <f t="shared" ref="N32:BY32" ca="1" si="16">VLOOKUP(N11,$I$3:$J$38,2,FALSE)</f>
        <v>0</v>
      </c>
      <c r="O32" s="69">
        <f t="shared" ca="1" si="16"/>
        <v>0</v>
      </c>
      <c r="P32" s="69">
        <f t="shared" ca="1" si="16"/>
        <v>0</v>
      </c>
      <c r="Q32" s="69">
        <f t="shared" ca="1" si="16"/>
        <v>0</v>
      </c>
      <c r="R32" s="69">
        <f t="shared" ca="1" si="16"/>
        <v>0</v>
      </c>
      <c r="S32" s="69">
        <f t="shared" ca="1" si="16"/>
        <v>0</v>
      </c>
      <c r="T32" s="69">
        <f t="shared" ca="1" si="16"/>
        <v>0</v>
      </c>
      <c r="U32" s="69">
        <f t="shared" ca="1" si="16"/>
        <v>0</v>
      </c>
      <c r="V32" s="69">
        <f t="shared" ca="1" si="16"/>
        <v>0</v>
      </c>
      <c r="W32" s="69">
        <f t="shared" ca="1" si="16"/>
        <v>0</v>
      </c>
      <c r="X32" s="69">
        <f t="shared" ca="1" si="16"/>
        <v>0</v>
      </c>
      <c r="Y32" s="69">
        <f t="shared" ca="1" si="16"/>
        <v>0</v>
      </c>
      <c r="Z32" s="69">
        <f t="shared" ca="1" si="16"/>
        <v>0</v>
      </c>
      <c r="AA32" s="69">
        <f t="shared" ca="1" si="16"/>
        <v>0</v>
      </c>
      <c r="AB32" s="69">
        <f t="shared" ca="1" si="16"/>
        <v>0</v>
      </c>
      <c r="AC32" s="69">
        <f t="shared" ca="1" si="16"/>
        <v>0</v>
      </c>
      <c r="AD32" s="69">
        <f t="shared" ca="1" si="16"/>
        <v>0</v>
      </c>
      <c r="AE32" s="69">
        <f t="shared" ca="1" si="16"/>
        <v>0</v>
      </c>
      <c r="AF32" s="69">
        <f t="shared" ca="1" si="16"/>
        <v>0</v>
      </c>
      <c r="AG32" s="69">
        <f t="shared" ca="1" si="16"/>
        <v>0</v>
      </c>
      <c r="AH32" s="69">
        <f t="shared" ca="1" si="16"/>
        <v>0</v>
      </c>
      <c r="AI32" s="69">
        <f t="shared" ca="1" si="16"/>
        <v>0</v>
      </c>
      <c r="AJ32" s="69">
        <f t="shared" ca="1" si="16"/>
        <v>0</v>
      </c>
      <c r="AK32" s="69">
        <f t="shared" ca="1" si="16"/>
        <v>0</v>
      </c>
      <c r="AL32" s="69">
        <f t="shared" ca="1" si="16"/>
        <v>0</v>
      </c>
      <c r="AM32" s="69">
        <f t="shared" ca="1" si="16"/>
        <v>0</v>
      </c>
      <c r="AN32" s="69">
        <f t="shared" ca="1" si="16"/>
        <v>0</v>
      </c>
      <c r="AO32" s="69">
        <f t="shared" ca="1" si="16"/>
        <v>0</v>
      </c>
      <c r="AP32" s="69">
        <f t="shared" ca="1" si="16"/>
        <v>0</v>
      </c>
      <c r="AQ32" s="69">
        <f t="shared" ca="1" si="16"/>
        <v>0</v>
      </c>
      <c r="AR32" s="69">
        <f t="shared" ca="1" si="16"/>
        <v>0</v>
      </c>
      <c r="AS32" s="69">
        <f t="shared" ca="1" si="16"/>
        <v>0</v>
      </c>
      <c r="AT32" s="69">
        <f t="shared" ca="1" si="16"/>
        <v>0</v>
      </c>
      <c r="AU32" s="69">
        <f t="shared" ca="1" si="16"/>
        <v>0</v>
      </c>
      <c r="AV32" s="69">
        <f t="shared" ca="1" si="16"/>
        <v>0</v>
      </c>
      <c r="AW32" s="69">
        <f t="shared" ca="1" si="16"/>
        <v>0</v>
      </c>
      <c r="AX32" s="69">
        <f t="shared" ca="1" si="16"/>
        <v>0</v>
      </c>
      <c r="AY32" s="69">
        <f t="shared" ca="1" si="16"/>
        <v>0</v>
      </c>
      <c r="AZ32" s="69">
        <f t="shared" ca="1" si="16"/>
        <v>0</v>
      </c>
      <c r="BA32" s="69">
        <f t="shared" ca="1" si="16"/>
        <v>0</v>
      </c>
      <c r="BB32" s="69">
        <f t="shared" ca="1" si="16"/>
        <v>0</v>
      </c>
      <c r="BC32" s="69">
        <f t="shared" ca="1" si="16"/>
        <v>0</v>
      </c>
      <c r="BD32" s="69">
        <f t="shared" ca="1" si="16"/>
        <v>0</v>
      </c>
      <c r="BE32" s="69">
        <f t="shared" ca="1" si="16"/>
        <v>0</v>
      </c>
      <c r="BF32" s="69">
        <f t="shared" ca="1" si="16"/>
        <v>0</v>
      </c>
      <c r="BG32" s="69">
        <f t="shared" ca="1" si="16"/>
        <v>0</v>
      </c>
      <c r="BH32" s="69">
        <f t="shared" ca="1" si="16"/>
        <v>0</v>
      </c>
      <c r="BI32" s="69">
        <f t="shared" ca="1" si="16"/>
        <v>0</v>
      </c>
      <c r="BJ32" s="69">
        <f t="shared" ca="1" si="16"/>
        <v>0</v>
      </c>
      <c r="BK32" s="69">
        <f t="shared" ca="1" si="16"/>
        <v>0</v>
      </c>
      <c r="BL32" s="69">
        <f t="shared" ca="1" si="16"/>
        <v>0</v>
      </c>
      <c r="BM32" s="69">
        <f t="shared" ca="1" si="16"/>
        <v>0</v>
      </c>
      <c r="BN32" s="69">
        <f t="shared" ca="1" si="16"/>
        <v>0</v>
      </c>
      <c r="BO32" s="69">
        <f t="shared" ca="1" si="16"/>
        <v>0</v>
      </c>
      <c r="BP32" s="69">
        <f t="shared" ca="1" si="16"/>
        <v>0</v>
      </c>
      <c r="BQ32" s="69">
        <f t="shared" ca="1" si="16"/>
        <v>0</v>
      </c>
      <c r="BR32" s="69">
        <f t="shared" ca="1" si="16"/>
        <v>0</v>
      </c>
      <c r="BS32" s="69">
        <f t="shared" ca="1" si="16"/>
        <v>0</v>
      </c>
      <c r="BT32" s="69">
        <f t="shared" ca="1" si="16"/>
        <v>0</v>
      </c>
      <c r="BU32" s="69">
        <f t="shared" ca="1" si="16"/>
        <v>0</v>
      </c>
      <c r="BV32" s="69">
        <f t="shared" ca="1" si="16"/>
        <v>0</v>
      </c>
      <c r="BW32" s="69">
        <f t="shared" ca="1" si="16"/>
        <v>0</v>
      </c>
      <c r="BX32" s="69">
        <f t="shared" ca="1" si="16"/>
        <v>0</v>
      </c>
      <c r="BY32" s="69">
        <f t="shared" ca="1" si="16"/>
        <v>0</v>
      </c>
      <c r="BZ32" s="69">
        <f t="shared" ref="BZ32:CC32" ca="1" si="17">VLOOKUP(BZ11,$I$3:$J$38,2,FALSE)</f>
        <v>0</v>
      </c>
      <c r="CA32" s="69">
        <f t="shared" ca="1" si="17"/>
        <v>0</v>
      </c>
      <c r="CB32" s="69">
        <f t="shared" ca="1" si="17"/>
        <v>0</v>
      </c>
      <c r="CC32" s="69">
        <f t="shared" ca="1" si="17"/>
        <v>0</v>
      </c>
      <c r="CD32" s="68"/>
    </row>
    <row r="33" spans="2:82" ht="18" hidden="1">
      <c r="B33" s="24"/>
      <c r="C33" s="76"/>
      <c r="D33" s="75"/>
      <c r="E33" s="75"/>
      <c r="I33" s="34" t="str">
        <f t="shared" si="0"/>
        <v/>
      </c>
      <c r="J33" s="35">
        <f>Spelers!B61</f>
        <v>0</v>
      </c>
      <c r="L33" s="69">
        <f t="shared" ca="1" si="3"/>
        <v>0</v>
      </c>
      <c r="M33" s="69">
        <f t="shared" ca="1" si="3"/>
        <v>0</v>
      </c>
      <c r="N33" s="69">
        <f t="shared" ref="N33:BY33" ca="1" si="18">VLOOKUP(N12,$I$3:$J$38,2,FALSE)</f>
        <v>0</v>
      </c>
      <c r="O33" s="69">
        <f t="shared" ca="1" si="18"/>
        <v>0</v>
      </c>
      <c r="P33" s="69">
        <f t="shared" ca="1" si="18"/>
        <v>0</v>
      </c>
      <c r="Q33" s="69">
        <f t="shared" ca="1" si="18"/>
        <v>0</v>
      </c>
      <c r="R33" s="69">
        <f t="shared" ca="1" si="18"/>
        <v>0</v>
      </c>
      <c r="S33" s="69">
        <f t="shared" ca="1" si="18"/>
        <v>0</v>
      </c>
      <c r="T33" s="69">
        <f t="shared" ca="1" si="18"/>
        <v>0</v>
      </c>
      <c r="U33" s="69">
        <f t="shared" ca="1" si="18"/>
        <v>0</v>
      </c>
      <c r="V33" s="69">
        <f t="shared" ca="1" si="18"/>
        <v>0</v>
      </c>
      <c r="W33" s="69">
        <f t="shared" ca="1" si="18"/>
        <v>0</v>
      </c>
      <c r="X33" s="69">
        <f t="shared" ca="1" si="18"/>
        <v>0</v>
      </c>
      <c r="Y33" s="69">
        <f t="shared" ca="1" si="18"/>
        <v>0</v>
      </c>
      <c r="Z33" s="69">
        <f t="shared" ca="1" si="18"/>
        <v>0</v>
      </c>
      <c r="AA33" s="69">
        <f t="shared" ca="1" si="18"/>
        <v>0</v>
      </c>
      <c r="AB33" s="69">
        <f t="shared" ca="1" si="18"/>
        <v>0</v>
      </c>
      <c r="AC33" s="69">
        <f t="shared" ca="1" si="18"/>
        <v>0</v>
      </c>
      <c r="AD33" s="69">
        <f t="shared" ca="1" si="18"/>
        <v>0</v>
      </c>
      <c r="AE33" s="69">
        <f t="shared" ca="1" si="18"/>
        <v>0</v>
      </c>
      <c r="AF33" s="69">
        <f t="shared" ca="1" si="18"/>
        <v>0</v>
      </c>
      <c r="AG33" s="69">
        <f t="shared" ca="1" si="18"/>
        <v>0</v>
      </c>
      <c r="AH33" s="69">
        <f t="shared" ca="1" si="18"/>
        <v>0</v>
      </c>
      <c r="AI33" s="69">
        <f t="shared" ca="1" si="18"/>
        <v>0</v>
      </c>
      <c r="AJ33" s="69">
        <f t="shared" ca="1" si="18"/>
        <v>0</v>
      </c>
      <c r="AK33" s="69">
        <f t="shared" ca="1" si="18"/>
        <v>0</v>
      </c>
      <c r="AL33" s="69">
        <f t="shared" ca="1" si="18"/>
        <v>0</v>
      </c>
      <c r="AM33" s="69">
        <f t="shared" ca="1" si="18"/>
        <v>0</v>
      </c>
      <c r="AN33" s="69">
        <f t="shared" ca="1" si="18"/>
        <v>0</v>
      </c>
      <c r="AO33" s="69">
        <f t="shared" ca="1" si="18"/>
        <v>0</v>
      </c>
      <c r="AP33" s="69">
        <f t="shared" ca="1" si="18"/>
        <v>0</v>
      </c>
      <c r="AQ33" s="69">
        <f t="shared" ca="1" si="18"/>
        <v>0</v>
      </c>
      <c r="AR33" s="69">
        <f t="shared" ca="1" si="18"/>
        <v>0</v>
      </c>
      <c r="AS33" s="69">
        <f t="shared" ca="1" si="18"/>
        <v>0</v>
      </c>
      <c r="AT33" s="69">
        <f t="shared" ca="1" si="18"/>
        <v>0</v>
      </c>
      <c r="AU33" s="69">
        <f t="shared" ca="1" si="18"/>
        <v>0</v>
      </c>
      <c r="AV33" s="69">
        <f t="shared" ca="1" si="18"/>
        <v>0</v>
      </c>
      <c r="AW33" s="69">
        <f t="shared" ca="1" si="18"/>
        <v>0</v>
      </c>
      <c r="AX33" s="69">
        <f t="shared" ca="1" si="18"/>
        <v>0</v>
      </c>
      <c r="AY33" s="69">
        <f t="shared" ca="1" si="18"/>
        <v>0</v>
      </c>
      <c r="AZ33" s="69">
        <f t="shared" ca="1" si="18"/>
        <v>0</v>
      </c>
      <c r="BA33" s="69">
        <f t="shared" ca="1" si="18"/>
        <v>0</v>
      </c>
      <c r="BB33" s="69">
        <f t="shared" ca="1" si="18"/>
        <v>0</v>
      </c>
      <c r="BC33" s="69">
        <f t="shared" ca="1" si="18"/>
        <v>0</v>
      </c>
      <c r="BD33" s="69">
        <f t="shared" ca="1" si="18"/>
        <v>0</v>
      </c>
      <c r="BE33" s="69">
        <f t="shared" ca="1" si="18"/>
        <v>0</v>
      </c>
      <c r="BF33" s="69">
        <f t="shared" ca="1" si="18"/>
        <v>0</v>
      </c>
      <c r="BG33" s="69">
        <f t="shared" ca="1" si="18"/>
        <v>0</v>
      </c>
      <c r="BH33" s="69">
        <f t="shared" ca="1" si="18"/>
        <v>0</v>
      </c>
      <c r="BI33" s="69">
        <f t="shared" ca="1" si="18"/>
        <v>0</v>
      </c>
      <c r="BJ33" s="69">
        <f t="shared" ca="1" si="18"/>
        <v>0</v>
      </c>
      <c r="BK33" s="69">
        <f t="shared" ca="1" si="18"/>
        <v>0</v>
      </c>
      <c r="BL33" s="69">
        <f t="shared" ca="1" si="18"/>
        <v>0</v>
      </c>
      <c r="BM33" s="69">
        <f t="shared" ca="1" si="18"/>
        <v>0</v>
      </c>
      <c r="BN33" s="69">
        <f t="shared" ca="1" si="18"/>
        <v>0</v>
      </c>
      <c r="BO33" s="69">
        <f t="shared" ca="1" si="18"/>
        <v>0</v>
      </c>
      <c r="BP33" s="69">
        <f t="shared" ca="1" si="18"/>
        <v>0</v>
      </c>
      <c r="BQ33" s="69">
        <f t="shared" ca="1" si="18"/>
        <v>0</v>
      </c>
      <c r="BR33" s="69">
        <f t="shared" ca="1" si="18"/>
        <v>0</v>
      </c>
      <c r="BS33" s="69">
        <f t="shared" ca="1" si="18"/>
        <v>0</v>
      </c>
      <c r="BT33" s="69">
        <f t="shared" ca="1" si="18"/>
        <v>0</v>
      </c>
      <c r="BU33" s="69">
        <f t="shared" ca="1" si="18"/>
        <v>0</v>
      </c>
      <c r="BV33" s="69">
        <f t="shared" ca="1" si="18"/>
        <v>0</v>
      </c>
      <c r="BW33" s="69">
        <f t="shared" ca="1" si="18"/>
        <v>0</v>
      </c>
      <c r="BX33" s="69">
        <f t="shared" ca="1" si="18"/>
        <v>0</v>
      </c>
      <c r="BY33" s="69">
        <f t="shared" ca="1" si="18"/>
        <v>0</v>
      </c>
      <c r="BZ33" s="69">
        <f t="shared" ref="BZ33:CC33" ca="1" si="19">VLOOKUP(BZ12,$I$3:$J$38,2,FALSE)</f>
        <v>0</v>
      </c>
      <c r="CA33" s="69">
        <f t="shared" ca="1" si="19"/>
        <v>0</v>
      </c>
      <c r="CB33" s="69">
        <f t="shared" ca="1" si="19"/>
        <v>0</v>
      </c>
      <c r="CC33" s="69">
        <f t="shared" ca="1" si="19"/>
        <v>0</v>
      </c>
      <c r="CD33" s="68"/>
    </row>
    <row r="34" spans="2:82" ht="18" hidden="1">
      <c r="B34" s="24"/>
      <c r="C34" s="76"/>
      <c r="D34" s="75"/>
      <c r="E34" s="75"/>
      <c r="I34" s="34" t="str">
        <f t="shared" si="0"/>
        <v/>
      </c>
      <c r="J34" s="35">
        <f>Spelers!B62</f>
        <v>0</v>
      </c>
      <c r="L34" s="69">
        <f t="shared" ca="1" si="3"/>
        <v>0</v>
      </c>
      <c r="M34" s="69">
        <f t="shared" ca="1" si="3"/>
        <v>0</v>
      </c>
      <c r="N34" s="69">
        <f t="shared" ref="N34:BY34" ca="1" si="20">VLOOKUP(N13,$I$3:$J$38,2,FALSE)</f>
        <v>0</v>
      </c>
      <c r="O34" s="69">
        <f t="shared" ca="1" si="20"/>
        <v>0</v>
      </c>
      <c r="P34" s="69">
        <f t="shared" ca="1" si="20"/>
        <v>0</v>
      </c>
      <c r="Q34" s="69">
        <f t="shared" ca="1" si="20"/>
        <v>0</v>
      </c>
      <c r="R34" s="69">
        <f t="shared" ca="1" si="20"/>
        <v>0</v>
      </c>
      <c r="S34" s="69">
        <f t="shared" ca="1" si="20"/>
        <v>0</v>
      </c>
      <c r="T34" s="69">
        <f t="shared" ca="1" si="20"/>
        <v>0</v>
      </c>
      <c r="U34" s="69">
        <f t="shared" ca="1" si="20"/>
        <v>0</v>
      </c>
      <c r="V34" s="69">
        <f t="shared" ca="1" si="20"/>
        <v>0</v>
      </c>
      <c r="W34" s="69">
        <f t="shared" ca="1" si="20"/>
        <v>0</v>
      </c>
      <c r="X34" s="69">
        <f t="shared" ca="1" si="20"/>
        <v>0</v>
      </c>
      <c r="Y34" s="69">
        <f t="shared" ca="1" si="20"/>
        <v>0</v>
      </c>
      <c r="Z34" s="69">
        <f t="shared" ca="1" si="20"/>
        <v>0</v>
      </c>
      <c r="AA34" s="69">
        <f t="shared" ca="1" si="20"/>
        <v>0</v>
      </c>
      <c r="AB34" s="69">
        <f t="shared" ca="1" si="20"/>
        <v>0</v>
      </c>
      <c r="AC34" s="69">
        <f t="shared" ca="1" si="20"/>
        <v>0</v>
      </c>
      <c r="AD34" s="69">
        <f t="shared" ca="1" si="20"/>
        <v>0</v>
      </c>
      <c r="AE34" s="69">
        <f t="shared" ca="1" si="20"/>
        <v>0</v>
      </c>
      <c r="AF34" s="69">
        <f t="shared" ca="1" si="20"/>
        <v>0</v>
      </c>
      <c r="AG34" s="69">
        <f t="shared" ca="1" si="20"/>
        <v>0</v>
      </c>
      <c r="AH34" s="69">
        <f t="shared" ca="1" si="20"/>
        <v>0</v>
      </c>
      <c r="AI34" s="69">
        <f t="shared" ca="1" si="20"/>
        <v>0</v>
      </c>
      <c r="AJ34" s="69">
        <f t="shared" ca="1" si="20"/>
        <v>0</v>
      </c>
      <c r="AK34" s="69">
        <f t="shared" ca="1" si="20"/>
        <v>0</v>
      </c>
      <c r="AL34" s="69">
        <f t="shared" ca="1" si="20"/>
        <v>0</v>
      </c>
      <c r="AM34" s="69">
        <f t="shared" ca="1" si="20"/>
        <v>0</v>
      </c>
      <c r="AN34" s="69">
        <f t="shared" ca="1" si="20"/>
        <v>0</v>
      </c>
      <c r="AO34" s="69">
        <f t="shared" ca="1" si="20"/>
        <v>0</v>
      </c>
      <c r="AP34" s="69">
        <f t="shared" ca="1" si="20"/>
        <v>0</v>
      </c>
      <c r="AQ34" s="69">
        <f t="shared" ca="1" si="20"/>
        <v>0</v>
      </c>
      <c r="AR34" s="69">
        <f t="shared" ca="1" si="20"/>
        <v>0</v>
      </c>
      <c r="AS34" s="69">
        <f t="shared" ca="1" si="20"/>
        <v>0</v>
      </c>
      <c r="AT34" s="69">
        <f t="shared" ca="1" si="20"/>
        <v>0</v>
      </c>
      <c r="AU34" s="69">
        <f t="shared" ca="1" si="20"/>
        <v>0</v>
      </c>
      <c r="AV34" s="69">
        <f t="shared" ca="1" si="20"/>
        <v>0</v>
      </c>
      <c r="AW34" s="69">
        <f t="shared" ca="1" si="20"/>
        <v>0</v>
      </c>
      <c r="AX34" s="69">
        <f t="shared" ca="1" si="20"/>
        <v>0</v>
      </c>
      <c r="AY34" s="69">
        <f t="shared" ca="1" si="20"/>
        <v>0</v>
      </c>
      <c r="AZ34" s="69">
        <f t="shared" ca="1" si="20"/>
        <v>0</v>
      </c>
      <c r="BA34" s="69">
        <f t="shared" ca="1" si="20"/>
        <v>0</v>
      </c>
      <c r="BB34" s="69">
        <f t="shared" ca="1" si="20"/>
        <v>0</v>
      </c>
      <c r="BC34" s="69">
        <f t="shared" ca="1" si="20"/>
        <v>0</v>
      </c>
      <c r="BD34" s="69">
        <f t="shared" ca="1" si="20"/>
        <v>0</v>
      </c>
      <c r="BE34" s="69">
        <f t="shared" ca="1" si="20"/>
        <v>0</v>
      </c>
      <c r="BF34" s="69">
        <f t="shared" ca="1" si="20"/>
        <v>0</v>
      </c>
      <c r="BG34" s="69">
        <f t="shared" ca="1" si="20"/>
        <v>0</v>
      </c>
      <c r="BH34" s="69">
        <f t="shared" ca="1" si="20"/>
        <v>0</v>
      </c>
      <c r="BI34" s="69">
        <f t="shared" ca="1" si="20"/>
        <v>0</v>
      </c>
      <c r="BJ34" s="69">
        <f t="shared" ca="1" si="20"/>
        <v>0</v>
      </c>
      <c r="BK34" s="69">
        <f t="shared" ca="1" si="20"/>
        <v>0</v>
      </c>
      <c r="BL34" s="69">
        <f t="shared" ca="1" si="20"/>
        <v>0</v>
      </c>
      <c r="BM34" s="69">
        <f t="shared" ca="1" si="20"/>
        <v>0</v>
      </c>
      <c r="BN34" s="69">
        <f t="shared" ca="1" si="20"/>
        <v>0</v>
      </c>
      <c r="BO34" s="69">
        <f t="shared" ca="1" si="20"/>
        <v>0</v>
      </c>
      <c r="BP34" s="69">
        <f t="shared" ca="1" si="20"/>
        <v>0</v>
      </c>
      <c r="BQ34" s="69">
        <f t="shared" ca="1" si="20"/>
        <v>0</v>
      </c>
      <c r="BR34" s="69">
        <f t="shared" ca="1" si="20"/>
        <v>0</v>
      </c>
      <c r="BS34" s="69">
        <f t="shared" ca="1" si="20"/>
        <v>0</v>
      </c>
      <c r="BT34" s="69">
        <f t="shared" ca="1" si="20"/>
        <v>0</v>
      </c>
      <c r="BU34" s="69">
        <f t="shared" ca="1" si="20"/>
        <v>0</v>
      </c>
      <c r="BV34" s="69">
        <f t="shared" ca="1" si="20"/>
        <v>0</v>
      </c>
      <c r="BW34" s="69">
        <f t="shared" ca="1" si="20"/>
        <v>0</v>
      </c>
      <c r="BX34" s="69">
        <f t="shared" ca="1" si="20"/>
        <v>0</v>
      </c>
      <c r="BY34" s="69">
        <f t="shared" ca="1" si="20"/>
        <v>0</v>
      </c>
      <c r="BZ34" s="69">
        <f t="shared" ref="BZ34:CC34" ca="1" si="21">VLOOKUP(BZ13,$I$3:$J$38,2,FALSE)</f>
        <v>0</v>
      </c>
      <c r="CA34" s="69">
        <f t="shared" ca="1" si="21"/>
        <v>0</v>
      </c>
      <c r="CB34" s="69">
        <f t="shared" ca="1" si="21"/>
        <v>0</v>
      </c>
      <c r="CC34" s="69">
        <f t="shared" ca="1" si="21"/>
        <v>0</v>
      </c>
      <c r="CD34" s="68"/>
    </row>
    <row r="35" spans="2:82" ht="18" hidden="1">
      <c r="B35" s="24"/>
      <c r="C35" s="76"/>
      <c r="D35" s="75"/>
      <c r="E35" s="75"/>
      <c r="I35" s="34" t="str">
        <f t="shared" si="0"/>
        <v/>
      </c>
      <c r="J35" s="35">
        <f>Spelers!B63</f>
        <v>0</v>
      </c>
      <c r="L35" s="69">
        <f t="shared" ca="1" si="3"/>
        <v>0</v>
      </c>
      <c r="M35" s="69">
        <f t="shared" ca="1" si="3"/>
        <v>0</v>
      </c>
      <c r="N35" s="69">
        <f t="shared" ref="N35:BY35" ca="1" si="22">VLOOKUP(N14,$I$3:$J$38,2,FALSE)</f>
        <v>0</v>
      </c>
      <c r="O35" s="69">
        <f t="shared" ca="1" si="22"/>
        <v>0</v>
      </c>
      <c r="P35" s="69">
        <f t="shared" ca="1" si="22"/>
        <v>0</v>
      </c>
      <c r="Q35" s="69">
        <f t="shared" ca="1" si="22"/>
        <v>0</v>
      </c>
      <c r="R35" s="69">
        <f t="shared" ca="1" si="22"/>
        <v>0</v>
      </c>
      <c r="S35" s="69">
        <f t="shared" ca="1" si="22"/>
        <v>0</v>
      </c>
      <c r="T35" s="69">
        <f t="shared" ca="1" si="22"/>
        <v>0</v>
      </c>
      <c r="U35" s="69">
        <f t="shared" ca="1" si="22"/>
        <v>0</v>
      </c>
      <c r="V35" s="69">
        <f t="shared" ca="1" si="22"/>
        <v>0</v>
      </c>
      <c r="W35" s="69">
        <f t="shared" ca="1" si="22"/>
        <v>0</v>
      </c>
      <c r="X35" s="69">
        <f t="shared" ca="1" si="22"/>
        <v>0</v>
      </c>
      <c r="Y35" s="69">
        <f t="shared" ca="1" si="22"/>
        <v>0</v>
      </c>
      <c r="Z35" s="69">
        <f t="shared" ca="1" si="22"/>
        <v>0</v>
      </c>
      <c r="AA35" s="69">
        <f t="shared" ca="1" si="22"/>
        <v>0</v>
      </c>
      <c r="AB35" s="69">
        <f t="shared" ca="1" si="22"/>
        <v>0</v>
      </c>
      <c r="AC35" s="69">
        <f t="shared" ca="1" si="22"/>
        <v>0</v>
      </c>
      <c r="AD35" s="69">
        <f t="shared" ca="1" si="22"/>
        <v>0</v>
      </c>
      <c r="AE35" s="69">
        <f t="shared" ca="1" si="22"/>
        <v>0</v>
      </c>
      <c r="AF35" s="69">
        <f t="shared" ca="1" si="22"/>
        <v>0</v>
      </c>
      <c r="AG35" s="69">
        <f t="shared" ca="1" si="22"/>
        <v>0</v>
      </c>
      <c r="AH35" s="69">
        <f t="shared" ca="1" si="22"/>
        <v>0</v>
      </c>
      <c r="AI35" s="69">
        <f t="shared" ca="1" si="22"/>
        <v>0</v>
      </c>
      <c r="AJ35" s="69">
        <f t="shared" ca="1" si="22"/>
        <v>0</v>
      </c>
      <c r="AK35" s="69">
        <f t="shared" ca="1" si="22"/>
        <v>0</v>
      </c>
      <c r="AL35" s="69">
        <f t="shared" ca="1" si="22"/>
        <v>0</v>
      </c>
      <c r="AM35" s="69">
        <f t="shared" ca="1" si="22"/>
        <v>0</v>
      </c>
      <c r="AN35" s="69">
        <f t="shared" ca="1" si="22"/>
        <v>0</v>
      </c>
      <c r="AO35" s="69">
        <f t="shared" ca="1" si="22"/>
        <v>0</v>
      </c>
      <c r="AP35" s="69">
        <f t="shared" ca="1" si="22"/>
        <v>0</v>
      </c>
      <c r="AQ35" s="69">
        <f t="shared" ca="1" si="22"/>
        <v>0</v>
      </c>
      <c r="AR35" s="69">
        <f t="shared" ca="1" si="22"/>
        <v>0</v>
      </c>
      <c r="AS35" s="69">
        <f t="shared" ca="1" si="22"/>
        <v>0</v>
      </c>
      <c r="AT35" s="69">
        <f t="shared" ca="1" si="22"/>
        <v>0</v>
      </c>
      <c r="AU35" s="69">
        <f t="shared" ca="1" si="22"/>
        <v>0</v>
      </c>
      <c r="AV35" s="69">
        <f t="shared" ca="1" si="22"/>
        <v>0</v>
      </c>
      <c r="AW35" s="69">
        <f t="shared" ca="1" si="22"/>
        <v>0</v>
      </c>
      <c r="AX35" s="69">
        <f t="shared" ca="1" si="22"/>
        <v>0</v>
      </c>
      <c r="AY35" s="69">
        <f t="shared" ca="1" si="22"/>
        <v>0</v>
      </c>
      <c r="AZ35" s="69">
        <f t="shared" ca="1" si="22"/>
        <v>0</v>
      </c>
      <c r="BA35" s="69">
        <f t="shared" ca="1" si="22"/>
        <v>0</v>
      </c>
      <c r="BB35" s="69">
        <f t="shared" ca="1" si="22"/>
        <v>0</v>
      </c>
      <c r="BC35" s="69">
        <f t="shared" ca="1" si="22"/>
        <v>0</v>
      </c>
      <c r="BD35" s="69">
        <f t="shared" ca="1" si="22"/>
        <v>0</v>
      </c>
      <c r="BE35" s="69">
        <f t="shared" ca="1" si="22"/>
        <v>0</v>
      </c>
      <c r="BF35" s="69">
        <f t="shared" ca="1" si="22"/>
        <v>0</v>
      </c>
      <c r="BG35" s="69">
        <f t="shared" ca="1" si="22"/>
        <v>0</v>
      </c>
      <c r="BH35" s="69">
        <f t="shared" ca="1" si="22"/>
        <v>0</v>
      </c>
      <c r="BI35" s="69">
        <f t="shared" ca="1" si="22"/>
        <v>0</v>
      </c>
      <c r="BJ35" s="69">
        <f t="shared" ca="1" si="22"/>
        <v>0</v>
      </c>
      <c r="BK35" s="69">
        <f t="shared" ca="1" si="22"/>
        <v>0</v>
      </c>
      <c r="BL35" s="69">
        <f t="shared" ca="1" si="22"/>
        <v>0</v>
      </c>
      <c r="BM35" s="69">
        <f t="shared" ca="1" si="22"/>
        <v>0</v>
      </c>
      <c r="BN35" s="69">
        <f t="shared" ca="1" si="22"/>
        <v>0</v>
      </c>
      <c r="BO35" s="69">
        <f t="shared" ca="1" si="22"/>
        <v>0</v>
      </c>
      <c r="BP35" s="69">
        <f t="shared" ca="1" si="22"/>
        <v>0</v>
      </c>
      <c r="BQ35" s="69">
        <f t="shared" ca="1" si="22"/>
        <v>0</v>
      </c>
      <c r="BR35" s="69">
        <f t="shared" ca="1" si="22"/>
        <v>0</v>
      </c>
      <c r="BS35" s="69">
        <f t="shared" ca="1" si="22"/>
        <v>0</v>
      </c>
      <c r="BT35" s="69">
        <f t="shared" ca="1" si="22"/>
        <v>0</v>
      </c>
      <c r="BU35" s="69">
        <f t="shared" ca="1" si="22"/>
        <v>0</v>
      </c>
      <c r="BV35" s="69">
        <f t="shared" ca="1" si="22"/>
        <v>0</v>
      </c>
      <c r="BW35" s="69">
        <f t="shared" ca="1" si="22"/>
        <v>0</v>
      </c>
      <c r="BX35" s="69">
        <f t="shared" ca="1" si="22"/>
        <v>0</v>
      </c>
      <c r="BY35" s="69">
        <f t="shared" ca="1" si="22"/>
        <v>0</v>
      </c>
      <c r="BZ35" s="69">
        <f t="shared" ref="BZ35:CC35" ca="1" si="23">VLOOKUP(BZ14,$I$3:$J$38,2,FALSE)</f>
        <v>0</v>
      </c>
      <c r="CA35" s="69">
        <f t="shared" ca="1" si="23"/>
        <v>0</v>
      </c>
      <c r="CB35" s="69">
        <f t="shared" ca="1" si="23"/>
        <v>0</v>
      </c>
      <c r="CC35" s="69">
        <f t="shared" ca="1" si="23"/>
        <v>0</v>
      </c>
      <c r="CD35" s="68"/>
    </row>
    <row r="36" spans="2:82" ht="18" hidden="1">
      <c r="B36" s="24"/>
      <c r="C36" s="76"/>
      <c r="D36" s="75"/>
      <c r="E36" s="75"/>
      <c r="I36" s="34" t="str">
        <f t="shared" si="0"/>
        <v/>
      </c>
      <c r="J36" s="35">
        <f>Spelers!B64</f>
        <v>0</v>
      </c>
      <c r="L36" s="69">
        <f t="shared" ca="1" si="3"/>
        <v>0</v>
      </c>
      <c r="M36" s="69">
        <f t="shared" ca="1" si="3"/>
        <v>0</v>
      </c>
      <c r="N36" s="69">
        <f t="shared" ref="N36:BY36" ca="1" si="24">VLOOKUP(N15,$I$3:$J$38,2,FALSE)</f>
        <v>0</v>
      </c>
      <c r="O36" s="69">
        <f t="shared" ca="1" si="24"/>
        <v>0</v>
      </c>
      <c r="P36" s="69">
        <f t="shared" ca="1" si="24"/>
        <v>0</v>
      </c>
      <c r="Q36" s="69">
        <f t="shared" ca="1" si="24"/>
        <v>0</v>
      </c>
      <c r="R36" s="69">
        <f t="shared" ca="1" si="24"/>
        <v>0</v>
      </c>
      <c r="S36" s="69">
        <f t="shared" ca="1" si="24"/>
        <v>0</v>
      </c>
      <c r="T36" s="69">
        <f t="shared" ca="1" si="24"/>
        <v>0</v>
      </c>
      <c r="U36" s="69">
        <f t="shared" ca="1" si="24"/>
        <v>0</v>
      </c>
      <c r="V36" s="69">
        <f t="shared" ca="1" si="24"/>
        <v>0</v>
      </c>
      <c r="W36" s="69">
        <f t="shared" ca="1" si="24"/>
        <v>0</v>
      </c>
      <c r="X36" s="69">
        <f t="shared" ca="1" si="24"/>
        <v>0</v>
      </c>
      <c r="Y36" s="69">
        <f t="shared" ca="1" si="24"/>
        <v>0</v>
      </c>
      <c r="Z36" s="69">
        <f t="shared" ca="1" si="24"/>
        <v>0</v>
      </c>
      <c r="AA36" s="69">
        <f t="shared" ca="1" si="24"/>
        <v>0</v>
      </c>
      <c r="AB36" s="69">
        <f t="shared" ca="1" si="24"/>
        <v>0</v>
      </c>
      <c r="AC36" s="69">
        <f t="shared" ca="1" si="24"/>
        <v>0</v>
      </c>
      <c r="AD36" s="69">
        <f t="shared" ca="1" si="24"/>
        <v>0</v>
      </c>
      <c r="AE36" s="69">
        <f t="shared" ca="1" si="24"/>
        <v>0</v>
      </c>
      <c r="AF36" s="69">
        <f t="shared" ca="1" si="24"/>
        <v>0</v>
      </c>
      <c r="AG36" s="69">
        <f t="shared" ca="1" si="24"/>
        <v>0</v>
      </c>
      <c r="AH36" s="69">
        <f t="shared" ca="1" si="24"/>
        <v>0</v>
      </c>
      <c r="AI36" s="69">
        <f t="shared" ca="1" si="24"/>
        <v>0</v>
      </c>
      <c r="AJ36" s="69">
        <f t="shared" ca="1" si="24"/>
        <v>0</v>
      </c>
      <c r="AK36" s="69">
        <f t="shared" ca="1" si="24"/>
        <v>0</v>
      </c>
      <c r="AL36" s="69">
        <f t="shared" ca="1" si="24"/>
        <v>0</v>
      </c>
      <c r="AM36" s="69">
        <f t="shared" ca="1" si="24"/>
        <v>0</v>
      </c>
      <c r="AN36" s="69">
        <f t="shared" ca="1" si="24"/>
        <v>0</v>
      </c>
      <c r="AO36" s="69">
        <f t="shared" ca="1" si="24"/>
        <v>0</v>
      </c>
      <c r="AP36" s="69">
        <f t="shared" ca="1" si="24"/>
        <v>0</v>
      </c>
      <c r="AQ36" s="69">
        <f t="shared" ca="1" si="24"/>
        <v>0</v>
      </c>
      <c r="AR36" s="69">
        <f t="shared" ca="1" si="24"/>
        <v>0</v>
      </c>
      <c r="AS36" s="69">
        <f t="shared" ca="1" si="24"/>
        <v>0</v>
      </c>
      <c r="AT36" s="69">
        <f t="shared" ca="1" si="24"/>
        <v>0</v>
      </c>
      <c r="AU36" s="69">
        <f t="shared" ca="1" si="24"/>
        <v>0</v>
      </c>
      <c r="AV36" s="69">
        <f t="shared" ca="1" si="24"/>
        <v>0</v>
      </c>
      <c r="AW36" s="69">
        <f t="shared" ca="1" si="24"/>
        <v>0</v>
      </c>
      <c r="AX36" s="69">
        <f t="shared" ca="1" si="24"/>
        <v>0</v>
      </c>
      <c r="AY36" s="69">
        <f t="shared" ca="1" si="24"/>
        <v>0</v>
      </c>
      <c r="AZ36" s="69">
        <f t="shared" ca="1" si="24"/>
        <v>0</v>
      </c>
      <c r="BA36" s="69">
        <f t="shared" ca="1" si="24"/>
        <v>0</v>
      </c>
      <c r="BB36" s="69">
        <f t="shared" ca="1" si="24"/>
        <v>0</v>
      </c>
      <c r="BC36" s="69">
        <f t="shared" ca="1" si="24"/>
        <v>0</v>
      </c>
      <c r="BD36" s="69">
        <f t="shared" ca="1" si="24"/>
        <v>0</v>
      </c>
      <c r="BE36" s="69">
        <f t="shared" ca="1" si="24"/>
        <v>0</v>
      </c>
      <c r="BF36" s="69">
        <f t="shared" ca="1" si="24"/>
        <v>0</v>
      </c>
      <c r="BG36" s="69">
        <f t="shared" ca="1" si="24"/>
        <v>0</v>
      </c>
      <c r="BH36" s="69">
        <f t="shared" ca="1" si="24"/>
        <v>0</v>
      </c>
      <c r="BI36" s="69">
        <f t="shared" ca="1" si="24"/>
        <v>0</v>
      </c>
      <c r="BJ36" s="69">
        <f t="shared" ca="1" si="24"/>
        <v>0</v>
      </c>
      <c r="BK36" s="69">
        <f t="shared" ca="1" si="24"/>
        <v>0</v>
      </c>
      <c r="BL36" s="69">
        <f t="shared" ca="1" si="24"/>
        <v>0</v>
      </c>
      <c r="BM36" s="69">
        <f t="shared" ca="1" si="24"/>
        <v>0</v>
      </c>
      <c r="BN36" s="69">
        <f t="shared" ca="1" si="24"/>
        <v>0</v>
      </c>
      <c r="BO36" s="69">
        <f t="shared" ca="1" si="24"/>
        <v>0</v>
      </c>
      <c r="BP36" s="69">
        <f t="shared" ca="1" si="24"/>
        <v>0</v>
      </c>
      <c r="BQ36" s="69">
        <f t="shared" ca="1" si="24"/>
        <v>0</v>
      </c>
      <c r="BR36" s="69">
        <f t="shared" ca="1" si="24"/>
        <v>0</v>
      </c>
      <c r="BS36" s="69">
        <f t="shared" ca="1" si="24"/>
        <v>0</v>
      </c>
      <c r="BT36" s="69">
        <f t="shared" ca="1" si="24"/>
        <v>0</v>
      </c>
      <c r="BU36" s="69">
        <f t="shared" ca="1" si="24"/>
        <v>0</v>
      </c>
      <c r="BV36" s="69">
        <f t="shared" ca="1" si="24"/>
        <v>0</v>
      </c>
      <c r="BW36" s="69">
        <f t="shared" ca="1" si="24"/>
        <v>0</v>
      </c>
      <c r="BX36" s="69">
        <f t="shared" ca="1" si="24"/>
        <v>0</v>
      </c>
      <c r="BY36" s="69">
        <f t="shared" ca="1" si="24"/>
        <v>0</v>
      </c>
      <c r="BZ36" s="69">
        <f t="shared" ref="BZ36:CC36" ca="1" si="25">VLOOKUP(BZ15,$I$3:$J$38,2,FALSE)</f>
        <v>0</v>
      </c>
      <c r="CA36" s="69">
        <f t="shared" ca="1" si="25"/>
        <v>0</v>
      </c>
      <c r="CB36" s="69">
        <f t="shared" ca="1" si="25"/>
        <v>0</v>
      </c>
      <c r="CC36" s="69">
        <f t="shared" ca="1" si="25"/>
        <v>0</v>
      </c>
      <c r="CD36" s="68"/>
    </row>
    <row r="37" spans="2:82" ht="18" hidden="1">
      <c r="B37" s="24"/>
      <c r="C37" s="76"/>
      <c r="D37" s="75"/>
      <c r="E37" s="75"/>
      <c r="I37" s="34" t="str">
        <f t="shared" si="0"/>
        <v/>
      </c>
      <c r="J37" s="35">
        <f>Spelers!B65</f>
        <v>0</v>
      </c>
      <c r="L37" s="69">
        <f t="shared" ca="1" si="3"/>
        <v>0</v>
      </c>
      <c r="M37" s="69">
        <f t="shared" ca="1" si="3"/>
        <v>0</v>
      </c>
      <c r="N37" s="69">
        <f t="shared" ref="N37:BY37" ca="1" si="26">VLOOKUP(N16,$I$3:$J$38,2,FALSE)</f>
        <v>0</v>
      </c>
      <c r="O37" s="69">
        <f t="shared" ca="1" si="26"/>
        <v>0</v>
      </c>
      <c r="P37" s="69">
        <f t="shared" ca="1" si="26"/>
        <v>0</v>
      </c>
      <c r="Q37" s="69">
        <f t="shared" ca="1" si="26"/>
        <v>0</v>
      </c>
      <c r="R37" s="69">
        <f t="shared" ca="1" si="26"/>
        <v>0</v>
      </c>
      <c r="S37" s="69">
        <f t="shared" ca="1" si="26"/>
        <v>0</v>
      </c>
      <c r="T37" s="69">
        <f t="shared" ca="1" si="26"/>
        <v>0</v>
      </c>
      <c r="U37" s="69">
        <f t="shared" ca="1" si="26"/>
        <v>0</v>
      </c>
      <c r="V37" s="69">
        <f t="shared" ca="1" si="26"/>
        <v>0</v>
      </c>
      <c r="W37" s="69">
        <f t="shared" ca="1" si="26"/>
        <v>0</v>
      </c>
      <c r="X37" s="69">
        <f t="shared" ca="1" si="26"/>
        <v>0</v>
      </c>
      <c r="Y37" s="69">
        <f t="shared" ca="1" si="26"/>
        <v>0</v>
      </c>
      <c r="Z37" s="69">
        <f t="shared" ca="1" si="26"/>
        <v>0</v>
      </c>
      <c r="AA37" s="69">
        <f t="shared" ca="1" si="26"/>
        <v>0</v>
      </c>
      <c r="AB37" s="69">
        <f t="shared" ca="1" si="26"/>
        <v>0</v>
      </c>
      <c r="AC37" s="69">
        <f t="shared" ca="1" si="26"/>
        <v>0</v>
      </c>
      <c r="AD37" s="69">
        <f t="shared" ca="1" si="26"/>
        <v>0</v>
      </c>
      <c r="AE37" s="69">
        <f t="shared" ca="1" si="26"/>
        <v>0</v>
      </c>
      <c r="AF37" s="69">
        <f t="shared" ca="1" si="26"/>
        <v>0</v>
      </c>
      <c r="AG37" s="69">
        <f t="shared" ca="1" si="26"/>
        <v>0</v>
      </c>
      <c r="AH37" s="69">
        <f t="shared" ca="1" si="26"/>
        <v>0</v>
      </c>
      <c r="AI37" s="69">
        <f t="shared" ca="1" si="26"/>
        <v>0</v>
      </c>
      <c r="AJ37" s="69">
        <f t="shared" ca="1" si="26"/>
        <v>0</v>
      </c>
      <c r="AK37" s="69">
        <f t="shared" ca="1" si="26"/>
        <v>0</v>
      </c>
      <c r="AL37" s="69">
        <f t="shared" ca="1" si="26"/>
        <v>0</v>
      </c>
      <c r="AM37" s="69">
        <f t="shared" ca="1" si="26"/>
        <v>0</v>
      </c>
      <c r="AN37" s="69">
        <f t="shared" ca="1" si="26"/>
        <v>0</v>
      </c>
      <c r="AO37" s="69">
        <f t="shared" ca="1" si="26"/>
        <v>0</v>
      </c>
      <c r="AP37" s="69">
        <f t="shared" ca="1" si="26"/>
        <v>0</v>
      </c>
      <c r="AQ37" s="69">
        <f t="shared" ca="1" si="26"/>
        <v>0</v>
      </c>
      <c r="AR37" s="69">
        <f t="shared" ca="1" si="26"/>
        <v>0</v>
      </c>
      <c r="AS37" s="69">
        <f t="shared" ca="1" si="26"/>
        <v>0</v>
      </c>
      <c r="AT37" s="69">
        <f t="shared" ca="1" si="26"/>
        <v>0</v>
      </c>
      <c r="AU37" s="69">
        <f t="shared" ca="1" si="26"/>
        <v>0</v>
      </c>
      <c r="AV37" s="69">
        <f t="shared" ca="1" si="26"/>
        <v>0</v>
      </c>
      <c r="AW37" s="69">
        <f t="shared" ca="1" si="26"/>
        <v>0</v>
      </c>
      <c r="AX37" s="69">
        <f t="shared" ca="1" si="26"/>
        <v>0</v>
      </c>
      <c r="AY37" s="69">
        <f t="shared" ca="1" si="26"/>
        <v>0</v>
      </c>
      <c r="AZ37" s="69">
        <f t="shared" ca="1" si="26"/>
        <v>0</v>
      </c>
      <c r="BA37" s="69">
        <f t="shared" ca="1" si="26"/>
        <v>0</v>
      </c>
      <c r="BB37" s="69">
        <f t="shared" ca="1" si="26"/>
        <v>0</v>
      </c>
      <c r="BC37" s="69">
        <f t="shared" ca="1" si="26"/>
        <v>0</v>
      </c>
      <c r="BD37" s="69">
        <f t="shared" ca="1" si="26"/>
        <v>0</v>
      </c>
      <c r="BE37" s="69">
        <f t="shared" ca="1" si="26"/>
        <v>0</v>
      </c>
      <c r="BF37" s="69">
        <f t="shared" ca="1" si="26"/>
        <v>0</v>
      </c>
      <c r="BG37" s="69">
        <f t="shared" ca="1" si="26"/>
        <v>0</v>
      </c>
      <c r="BH37" s="69">
        <f t="shared" ca="1" si="26"/>
        <v>0</v>
      </c>
      <c r="BI37" s="69">
        <f t="shared" ca="1" si="26"/>
        <v>0</v>
      </c>
      <c r="BJ37" s="69">
        <f t="shared" ca="1" si="26"/>
        <v>0</v>
      </c>
      <c r="BK37" s="69">
        <f t="shared" ca="1" si="26"/>
        <v>0</v>
      </c>
      <c r="BL37" s="69">
        <f t="shared" ca="1" si="26"/>
        <v>0</v>
      </c>
      <c r="BM37" s="69">
        <f t="shared" ca="1" si="26"/>
        <v>0</v>
      </c>
      <c r="BN37" s="69">
        <f t="shared" ca="1" si="26"/>
        <v>0</v>
      </c>
      <c r="BO37" s="69">
        <f t="shared" ca="1" si="26"/>
        <v>0</v>
      </c>
      <c r="BP37" s="69">
        <f t="shared" ca="1" si="26"/>
        <v>0</v>
      </c>
      <c r="BQ37" s="69">
        <f t="shared" ca="1" si="26"/>
        <v>0</v>
      </c>
      <c r="BR37" s="69">
        <f t="shared" ca="1" si="26"/>
        <v>0</v>
      </c>
      <c r="BS37" s="69">
        <f t="shared" ca="1" si="26"/>
        <v>0</v>
      </c>
      <c r="BT37" s="69">
        <f t="shared" ca="1" si="26"/>
        <v>0</v>
      </c>
      <c r="BU37" s="69">
        <f t="shared" ca="1" si="26"/>
        <v>0</v>
      </c>
      <c r="BV37" s="69">
        <f t="shared" ca="1" si="26"/>
        <v>0</v>
      </c>
      <c r="BW37" s="69">
        <f t="shared" ca="1" si="26"/>
        <v>0</v>
      </c>
      <c r="BX37" s="69">
        <f t="shared" ca="1" si="26"/>
        <v>0</v>
      </c>
      <c r="BY37" s="69">
        <f t="shared" ca="1" si="26"/>
        <v>0</v>
      </c>
      <c r="BZ37" s="69">
        <f t="shared" ref="BZ37:CC37" ca="1" si="27">VLOOKUP(BZ16,$I$3:$J$38,2,FALSE)</f>
        <v>0</v>
      </c>
      <c r="CA37" s="69">
        <f t="shared" ca="1" si="27"/>
        <v>0</v>
      </c>
      <c r="CB37" s="69">
        <f t="shared" ca="1" si="27"/>
        <v>0</v>
      </c>
      <c r="CC37" s="69">
        <f t="shared" ca="1" si="27"/>
        <v>0</v>
      </c>
      <c r="CD37" s="68"/>
    </row>
    <row r="38" spans="2:82" ht="18" hidden="1">
      <c r="B38" s="24"/>
      <c r="C38" s="76"/>
      <c r="D38" s="75"/>
      <c r="E38" s="75"/>
      <c r="I38" s="34" t="str">
        <f t="shared" si="0"/>
        <v/>
      </c>
      <c r="J38" s="35">
        <f>Spelers!B66</f>
        <v>0</v>
      </c>
      <c r="L38" s="69">
        <f t="shared" ca="1" si="3"/>
        <v>0</v>
      </c>
      <c r="M38" s="69">
        <f t="shared" ca="1" si="3"/>
        <v>0</v>
      </c>
      <c r="N38" s="69">
        <f t="shared" ref="N38:BY38" ca="1" si="28">VLOOKUP(N17,$I$3:$J$38,2,FALSE)</f>
        <v>0</v>
      </c>
      <c r="O38" s="69">
        <f t="shared" ca="1" si="28"/>
        <v>0</v>
      </c>
      <c r="P38" s="69">
        <f t="shared" ca="1" si="28"/>
        <v>0</v>
      </c>
      <c r="Q38" s="69">
        <f t="shared" ca="1" si="28"/>
        <v>0</v>
      </c>
      <c r="R38" s="69">
        <f t="shared" ca="1" si="28"/>
        <v>0</v>
      </c>
      <c r="S38" s="69">
        <f t="shared" ca="1" si="28"/>
        <v>0</v>
      </c>
      <c r="T38" s="69">
        <f t="shared" ca="1" si="28"/>
        <v>0</v>
      </c>
      <c r="U38" s="69">
        <f t="shared" ca="1" si="28"/>
        <v>0</v>
      </c>
      <c r="V38" s="69">
        <f t="shared" ca="1" si="28"/>
        <v>0</v>
      </c>
      <c r="W38" s="69">
        <f t="shared" ca="1" si="28"/>
        <v>0</v>
      </c>
      <c r="X38" s="69">
        <f t="shared" ca="1" si="28"/>
        <v>0</v>
      </c>
      <c r="Y38" s="69">
        <f t="shared" ca="1" si="28"/>
        <v>0</v>
      </c>
      <c r="Z38" s="69">
        <f t="shared" ca="1" si="28"/>
        <v>0</v>
      </c>
      <c r="AA38" s="69">
        <f t="shared" ca="1" si="28"/>
        <v>0</v>
      </c>
      <c r="AB38" s="69">
        <f t="shared" ca="1" si="28"/>
        <v>0</v>
      </c>
      <c r="AC38" s="69">
        <f t="shared" ca="1" si="28"/>
        <v>0</v>
      </c>
      <c r="AD38" s="69">
        <f t="shared" ca="1" si="28"/>
        <v>0</v>
      </c>
      <c r="AE38" s="69">
        <f t="shared" ca="1" si="28"/>
        <v>0</v>
      </c>
      <c r="AF38" s="69">
        <f t="shared" ca="1" si="28"/>
        <v>0</v>
      </c>
      <c r="AG38" s="69">
        <f t="shared" ca="1" si="28"/>
        <v>0</v>
      </c>
      <c r="AH38" s="69">
        <f t="shared" ca="1" si="28"/>
        <v>0</v>
      </c>
      <c r="AI38" s="69">
        <f t="shared" ca="1" si="28"/>
        <v>0</v>
      </c>
      <c r="AJ38" s="69">
        <f t="shared" ca="1" si="28"/>
        <v>0</v>
      </c>
      <c r="AK38" s="69">
        <f t="shared" ca="1" si="28"/>
        <v>0</v>
      </c>
      <c r="AL38" s="69">
        <f t="shared" ca="1" si="28"/>
        <v>0</v>
      </c>
      <c r="AM38" s="69">
        <f t="shared" ca="1" si="28"/>
        <v>0</v>
      </c>
      <c r="AN38" s="69">
        <f t="shared" ca="1" si="28"/>
        <v>0</v>
      </c>
      <c r="AO38" s="69">
        <f t="shared" ca="1" si="28"/>
        <v>0</v>
      </c>
      <c r="AP38" s="69">
        <f t="shared" ca="1" si="28"/>
        <v>0</v>
      </c>
      <c r="AQ38" s="69">
        <f t="shared" ca="1" si="28"/>
        <v>0</v>
      </c>
      <c r="AR38" s="69">
        <f t="shared" ca="1" si="28"/>
        <v>0</v>
      </c>
      <c r="AS38" s="69">
        <f t="shared" ca="1" si="28"/>
        <v>0</v>
      </c>
      <c r="AT38" s="69">
        <f t="shared" ca="1" si="28"/>
        <v>0</v>
      </c>
      <c r="AU38" s="69">
        <f t="shared" ca="1" si="28"/>
        <v>0</v>
      </c>
      <c r="AV38" s="69">
        <f t="shared" ca="1" si="28"/>
        <v>0</v>
      </c>
      <c r="AW38" s="69">
        <f t="shared" ca="1" si="28"/>
        <v>0</v>
      </c>
      <c r="AX38" s="69">
        <f t="shared" ca="1" si="28"/>
        <v>0</v>
      </c>
      <c r="AY38" s="69">
        <f t="shared" ca="1" si="28"/>
        <v>0</v>
      </c>
      <c r="AZ38" s="69">
        <f t="shared" ca="1" si="28"/>
        <v>0</v>
      </c>
      <c r="BA38" s="69">
        <f t="shared" ca="1" si="28"/>
        <v>0</v>
      </c>
      <c r="BB38" s="69">
        <f t="shared" ca="1" si="28"/>
        <v>0</v>
      </c>
      <c r="BC38" s="69">
        <f t="shared" ca="1" si="28"/>
        <v>0</v>
      </c>
      <c r="BD38" s="69">
        <f t="shared" ca="1" si="28"/>
        <v>0</v>
      </c>
      <c r="BE38" s="69">
        <f t="shared" ca="1" si="28"/>
        <v>0</v>
      </c>
      <c r="BF38" s="69">
        <f t="shared" ca="1" si="28"/>
        <v>0</v>
      </c>
      <c r="BG38" s="69">
        <f t="shared" ca="1" si="28"/>
        <v>0</v>
      </c>
      <c r="BH38" s="69">
        <f t="shared" ca="1" si="28"/>
        <v>0</v>
      </c>
      <c r="BI38" s="69">
        <f t="shared" ca="1" si="28"/>
        <v>0</v>
      </c>
      <c r="BJ38" s="69">
        <f t="shared" ca="1" si="28"/>
        <v>0</v>
      </c>
      <c r="BK38" s="69">
        <f t="shared" ca="1" si="28"/>
        <v>0</v>
      </c>
      <c r="BL38" s="69">
        <f t="shared" ca="1" si="28"/>
        <v>0</v>
      </c>
      <c r="BM38" s="69">
        <f t="shared" ca="1" si="28"/>
        <v>0</v>
      </c>
      <c r="BN38" s="69">
        <f t="shared" ca="1" si="28"/>
        <v>0</v>
      </c>
      <c r="BO38" s="69">
        <f t="shared" ca="1" si="28"/>
        <v>0</v>
      </c>
      <c r="BP38" s="69">
        <f t="shared" ca="1" si="28"/>
        <v>0</v>
      </c>
      <c r="BQ38" s="69">
        <f t="shared" ca="1" si="28"/>
        <v>0</v>
      </c>
      <c r="BR38" s="69">
        <f t="shared" ca="1" si="28"/>
        <v>0</v>
      </c>
      <c r="BS38" s="69">
        <f t="shared" ca="1" si="28"/>
        <v>0</v>
      </c>
      <c r="BT38" s="69">
        <f t="shared" ca="1" si="28"/>
        <v>0</v>
      </c>
      <c r="BU38" s="69">
        <f t="shared" ca="1" si="28"/>
        <v>0</v>
      </c>
      <c r="BV38" s="69">
        <f t="shared" ca="1" si="28"/>
        <v>0</v>
      </c>
      <c r="BW38" s="69">
        <f t="shared" ca="1" si="28"/>
        <v>0</v>
      </c>
      <c r="BX38" s="69">
        <f t="shared" ca="1" si="28"/>
        <v>0</v>
      </c>
      <c r="BY38" s="69">
        <f t="shared" ca="1" si="28"/>
        <v>0</v>
      </c>
      <c r="BZ38" s="69">
        <f t="shared" ref="BZ38:CC38" ca="1" si="29">VLOOKUP(BZ17,$I$3:$J$38,2,FALSE)</f>
        <v>0</v>
      </c>
      <c r="CA38" s="69">
        <f t="shared" ca="1" si="29"/>
        <v>0</v>
      </c>
      <c r="CB38" s="69">
        <f t="shared" ca="1" si="29"/>
        <v>0</v>
      </c>
      <c r="CC38" s="69">
        <f t="shared" ca="1" si="29"/>
        <v>0</v>
      </c>
      <c r="CD38" s="68"/>
    </row>
    <row r="39" spans="2:82" ht="18" hidden="1">
      <c r="B39" s="24"/>
      <c r="C39" s="76"/>
      <c r="D39" s="75"/>
      <c r="E39" s="75"/>
      <c r="L39" s="69">
        <f t="shared" ca="1" si="3"/>
        <v>0</v>
      </c>
      <c r="M39" s="69">
        <f t="shared" ca="1" si="3"/>
        <v>0</v>
      </c>
      <c r="N39" s="69">
        <f t="shared" ref="N39:BY39" ca="1" si="30">VLOOKUP(N18,$I$3:$J$38,2,FALSE)</f>
        <v>0</v>
      </c>
      <c r="O39" s="69">
        <f t="shared" ca="1" si="30"/>
        <v>0</v>
      </c>
      <c r="P39" s="69">
        <f t="shared" ca="1" si="30"/>
        <v>0</v>
      </c>
      <c r="Q39" s="69">
        <f t="shared" ca="1" si="30"/>
        <v>0</v>
      </c>
      <c r="R39" s="69">
        <f t="shared" ca="1" si="30"/>
        <v>0</v>
      </c>
      <c r="S39" s="69">
        <f t="shared" ca="1" si="30"/>
        <v>0</v>
      </c>
      <c r="T39" s="69">
        <f t="shared" ca="1" si="30"/>
        <v>0</v>
      </c>
      <c r="U39" s="69">
        <f t="shared" ca="1" si="30"/>
        <v>0</v>
      </c>
      <c r="V39" s="69">
        <f t="shared" ca="1" si="30"/>
        <v>0</v>
      </c>
      <c r="W39" s="69">
        <f t="shared" ca="1" si="30"/>
        <v>0</v>
      </c>
      <c r="X39" s="69">
        <f t="shared" ca="1" si="30"/>
        <v>0</v>
      </c>
      <c r="Y39" s="69">
        <f t="shared" ca="1" si="30"/>
        <v>0</v>
      </c>
      <c r="Z39" s="69">
        <f t="shared" ca="1" si="30"/>
        <v>0</v>
      </c>
      <c r="AA39" s="69">
        <f t="shared" ca="1" si="30"/>
        <v>0</v>
      </c>
      <c r="AB39" s="69">
        <f t="shared" ca="1" si="30"/>
        <v>0</v>
      </c>
      <c r="AC39" s="69">
        <f t="shared" ca="1" si="30"/>
        <v>0</v>
      </c>
      <c r="AD39" s="69">
        <f t="shared" ca="1" si="30"/>
        <v>0</v>
      </c>
      <c r="AE39" s="69">
        <f t="shared" ca="1" si="30"/>
        <v>0</v>
      </c>
      <c r="AF39" s="69">
        <f t="shared" ca="1" si="30"/>
        <v>0</v>
      </c>
      <c r="AG39" s="69">
        <f t="shared" ca="1" si="30"/>
        <v>0</v>
      </c>
      <c r="AH39" s="69">
        <f t="shared" ca="1" si="30"/>
        <v>0</v>
      </c>
      <c r="AI39" s="69">
        <f t="shared" ca="1" si="30"/>
        <v>0</v>
      </c>
      <c r="AJ39" s="69">
        <f t="shared" ca="1" si="30"/>
        <v>0</v>
      </c>
      <c r="AK39" s="69">
        <f t="shared" ca="1" si="30"/>
        <v>0</v>
      </c>
      <c r="AL39" s="69">
        <f t="shared" ca="1" si="30"/>
        <v>0</v>
      </c>
      <c r="AM39" s="69">
        <f t="shared" ca="1" si="30"/>
        <v>0</v>
      </c>
      <c r="AN39" s="69">
        <f t="shared" ca="1" si="30"/>
        <v>0</v>
      </c>
      <c r="AO39" s="69">
        <f t="shared" ca="1" si="30"/>
        <v>0</v>
      </c>
      <c r="AP39" s="69">
        <f t="shared" ca="1" si="30"/>
        <v>0</v>
      </c>
      <c r="AQ39" s="69">
        <f t="shared" ca="1" si="30"/>
        <v>0</v>
      </c>
      <c r="AR39" s="69">
        <f t="shared" ca="1" si="30"/>
        <v>0</v>
      </c>
      <c r="AS39" s="69">
        <f t="shared" ca="1" si="30"/>
        <v>0</v>
      </c>
      <c r="AT39" s="69">
        <f t="shared" ca="1" si="30"/>
        <v>0</v>
      </c>
      <c r="AU39" s="69">
        <f t="shared" ca="1" si="30"/>
        <v>0</v>
      </c>
      <c r="AV39" s="69">
        <f t="shared" ca="1" si="30"/>
        <v>0</v>
      </c>
      <c r="AW39" s="69">
        <f t="shared" ca="1" si="30"/>
        <v>0</v>
      </c>
      <c r="AX39" s="69">
        <f t="shared" ca="1" si="30"/>
        <v>0</v>
      </c>
      <c r="AY39" s="69">
        <f t="shared" ca="1" si="30"/>
        <v>0</v>
      </c>
      <c r="AZ39" s="69">
        <f t="shared" ca="1" si="30"/>
        <v>0</v>
      </c>
      <c r="BA39" s="69">
        <f t="shared" ca="1" si="30"/>
        <v>0</v>
      </c>
      <c r="BB39" s="69">
        <f t="shared" ca="1" si="30"/>
        <v>0</v>
      </c>
      <c r="BC39" s="69">
        <f t="shared" ca="1" si="30"/>
        <v>0</v>
      </c>
      <c r="BD39" s="69">
        <f t="shared" ca="1" si="30"/>
        <v>0</v>
      </c>
      <c r="BE39" s="69">
        <f t="shared" ca="1" si="30"/>
        <v>0</v>
      </c>
      <c r="BF39" s="69">
        <f t="shared" ca="1" si="30"/>
        <v>0</v>
      </c>
      <c r="BG39" s="69">
        <f t="shared" ca="1" si="30"/>
        <v>0</v>
      </c>
      <c r="BH39" s="69">
        <f t="shared" ca="1" si="30"/>
        <v>0</v>
      </c>
      <c r="BI39" s="69">
        <f t="shared" ca="1" si="30"/>
        <v>0</v>
      </c>
      <c r="BJ39" s="69">
        <f t="shared" ca="1" si="30"/>
        <v>0</v>
      </c>
      <c r="BK39" s="69">
        <f t="shared" ca="1" si="30"/>
        <v>0</v>
      </c>
      <c r="BL39" s="69">
        <f t="shared" ca="1" si="30"/>
        <v>0</v>
      </c>
      <c r="BM39" s="69">
        <f t="shared" ca="1" si="30"/>
        <v>0</v>
      </c>
      <c r="BN39" s="69">
        <f t="shared" ca="1" si="30"/>
        <v>0</v>
      </c>
      <c r="BO39" s="69">
        <f t="shared" ca="1" si="30"/>
        <v>0</v>
      </c>
      <c r="BP39" s="69">
        <f t="shared" ca="1" si="30"/>
        <v>0</v>
      </c>
      <c r="BQ39" s="69">
        <f t="shared" ca="1" si="30"/>
        <v>0</v>
      </c>
      <c r="BR39" s="69">
        <f t="shared" ca="1" si="30"/>
        <v>0</v>
      </c>
      <c r="BS39" s="69">
        <f t="shared" ca="1" si="30"/>
        <v>0</v>
      </c>
      <c r="BT39" s="69">
        <f t="shared" ca="1" si="30"/>
        <v>0</v>
      </c>
      <c r="BU39" s="69">
        <f t="shared" ca="1" si="30"/>
        <v>0</v>
      </c>
      <c r="BV39" s="69">
        <f t="shared" ca="1" si="30"/>
        <v>0</v>
      </c>
      <c r="BW39" s="69">
        <f t="shared" ca="1" si="30"/>
        <v>0</v>
      </c>
      <c r="BX39" s="69">
        <f t="shared" ca="1" si="30"/>
        <v>0</v>
      </c>
      <c r="BY39" s="69">
        <f t="shared" ca="1" si="30"/>
        <v>0</v>
      </c>
      <c r="BZ39" s="69">
        <f t="shared" ref="BZ39:CC39" ca="1" si="31">VLOOKUP(BZ18,$I$3:$J$38,2,FALSE)</f>
        <v>0</v>
      </c>
      <c r="CA39" s="69">
        <f t="shared" ca="1" si="31"/>
        <v>0</v>
      </c>
      <c r="CB39" s="69">
        <f t="shared" ca="1" si="31"/>
        <v>0</v>
      </c>
      <c r="CC39" s="69">
        <f t="shared" ca="1" si="31"/>
        <v>0</v>
      </c>
      <c r="CD39" s="68"/>
    </row>
    <row r="40" spans="2:82" ht="18" hidden="1">
      <c r="B40" s="24"/>
      <c r="C40" s="76"/>
      <c r="D40" s="75"/>
      <c r="E40" s="75"/>
      <c r="L40" s="69">
        <f t="shared" ca="1" si="3"/>
        <v>0</v>
      </c>
      <c r="M40" s="69">
        <f t="shared" ca="1" si="3"/>
        <v>0</v>
      </c>
      <c r="N40" s="69">
        <f t="shared" ref="N40:BY40" ca="1" si="32">VLOOKUP(N19,$I$3:$J$38,2,FALSE)</f>
        <v>0</v>
      </c>
      <c r="O40" s="69">
        <f t="shared" ca="1" si="32"/>
        <v>0</v>
      </c>
      <c r="P40" s="69">
        <f t="shared" ca="1" si="32"/>
        <v>0</v>
      </c>
      <c r="Q40" s="69">
        <f t="shared" ca="1" si="32"/>
        <v>0</v>
      </c>
      <c r="R40" s="69">
        <f t="shared" ca="1" si="32"/>
        <v>0</v>
      </c>
      <c r="S40" s="69">
        <f t="shared" ca="1" si="32"/>
        <v>0</v>
      </c>
      <c r="T40" s="69">
        <f t="shared" ca="1" si="32"/>
        <v>0</v>
      </c>
      <c r="U40" s="69">
        <f t="shared" ca="1" si="32"/>
        <v>0</v>
      </c>
      <c r="V40" s="69">
        <f t="shared" ca="1" si="32"/>
        <v>0</v>
      </c>
      <c r="W40" s="69">
        <f t="shared" ca="1" si="32"/>
        <v>0</v>
      </c>
      <c r="X40" s="69">
        <f t="shared" ca="1" si="32"/>
        <v>0</v>
      </c>
      <c r="Y40" s="69">
        <f t="shared" ca="1" si="32"/>
        <v>0</v>
      </c>
      <c r="Z40" s="69">
        <f t="shared" ca="1" si="32"/>
        <v>0</v>
      </c>
      <c r="AA40" s="69">
        <f t="shared" ca="1" si="32"/>
        <v>0</v>
      </c>
      <c r="AB40" s="69">
        <f t="shared" ca="1" si="32"/>
        <v>0</v>
      </c>
      <c r="AC40" s="69">
        <f t="shared" ca="1" si="32"/>
        <v>0</v>
      </c>
      <c r="AD40" s="69">
        <f t="shared" ca="1" si="32"/>
        <v>0</v>
      </c>
      <c r="AE40" s="69">
        <f t="shared" ca="1" si="32"/>
        <v>0</v>
      </c>
      <c r="AF40" s="69">
        <f t="shared" ca="1" si="32"/>
        <v>0</v>
      </c>
      <c r="AG40" s="69">
        <f t="shared" ca="1" si="32"/>
        <v>0</v>
      </c>
      <c r="AH40" s="69">
        <f t="shared" ca="1" si="32"/>
        <v>0</v>
      </c>
      <c r="AI40" s="69">
        <f t="shared" ca="1" si="32"/>
        <v>0</v>
      </c>
      <c r="AJ40" s="69">
        <f t="shared" ca="1" si="32"/>
        <v>0</v>
      </c>
      <c r="AK40" s="69">
        <f t="shared" ca="1" si="32"/>
        <v>0</v>
      </c>
      <c r="AL40" s="69">
        <f t="shared" ca="1" si="32"/>
        <v>0</v>
      </c>
      <c r="AM40" s="69">
        <f t="shared" ca="1" si="32"/>
        <v>0</v>
      </c>
      <c r="AN40" s="69">
        <f t="shared" ca="1" si="32"/>
        <v>0</v>
      </c>
      <c r="AO40" s="69">
        <f t="shared" ca="1" si="32"/>
        <v>0</v>
      </c>
      <c r="AP40" s="69">
        <f t="shared" ca="1" si="32"/>
        <v>0</v>
      </c>
      <c r="AQ40" s="69">
        <f t="shared" ca="1" si="32"/>
        <v>0</v>
      </c>
      <c r="AR40" s="69">
        <f t="shared" ca="1" si="32"/>
        <v>0</v>
      </c>
      <c r="AS40" s="69">
        <f t="shared" ca="1" si="32"/>
        <v>0</v>
      </c>
      <c r="AT40" s="69">
        <f t="shared" ca="1" si="32"/>
        <v>0</v>
      </c>
      <c r="AU40" s="69">
        <f t="shared" ca="1" si="32"/>
        <v>0</v>
      </c>
      <c r="AV40" s="69">
        <f t="shared" ca="1" si="32"/>
        <v>0</v>
      </c>
      <c r="AW40" s="69">
        <f t="shared" ca="1" si="32"/>
        <v>0</v>
      </c>
      <c r="AX40" s="69">
        <f t="shared" ca="1" si="32"/>
        <v>0</v>
      </c>
      <c r="AY40" s="69">
        <f t="shared" ca="1" si="32"/>
        <v>0</v>
      </c>
      <c r="AZ40" s="69">
        <f t="shared" ca="1" si="32"/>
        <v>0</v>
      </c>
      <c r="BA40" s="69">
        <f t="shared" ca="1" si="32"/>
        <v>0</v>
      </c>
      <c r="BB40" s="69">
        <f t="shared" ca="1" si="32"/>
        <v>0</v>
      </c>
      <c r="BC40" s="69">
        <f t="shared" ca="1" si="32"/>
        <v>0</v>
      </c>
      <c r="BD40" s="69">
        <f t="shared" ca="1" si="32"/>
        <v>0</v>
      </c>
      <c r="BE40" s="69">
        <f t="shared" ca="1" si="32"/>
        <v>0</v>
      </c>
      <c r="BF40" s="69">
        <f t="shared" ca="1" si="32"/>
        <v>0</v>
      </c>
      <c r="BG40" s="69">
        <f t="shared" ca="1" si="32"/>
        <v>0</v>
      </c>
      <c r="BH40" s="69">
        <f t="shared" ca="1" si="32"/>
        <v>0</v>
      </c>
      <c r="BI40" s="69">
        <f t="shared" ca="1" si="32"/>
        <v>0</v>
      </c>
      <c r="BJ40" s="69">
        <f t="shared" ca="1" si="32"/>
        <v>0</v>
      </c>
      <c r="BK40" s="69">
        <f t="shared" ca="1" si="32"/>
        <v>0</v>
      </c>
      <c r="BL40" s="69">
        <f t="shared" ca="1" si="32"/>
        <v>0</v>
      </c>
      <c r="BM40" s="69">
        <f t="shared" ca="1" si="32"/>
        <v>0</v>
      </c>
      <c r="BN40" s="69">
        <f t="shared" ca="1" si="32"/>
        <v>0</v>
      </c>
      <c r="BO40" s="69">
        <f t="shared" ca="1" si="32"/>
        <v>0</v>
      </c>
      <c r="BP40" s="69">
        <f t="shared" ca="1" si="32"/>
        <v>0</v>
      </c>
      <c r="BQ40" s="69">
        <f t="shared" ca="1" si="32"/>
        <v>0</v>
      </c>
      <c r="BR40" s="69">
        <f t="shared" ca="1" si="32"/>
        <v>0</v>
      </c>
      <c r="BS40" s="69">
        <f t="shared" ca="1" si="32"/>
        <v>0</v>
      </c>
      <c r="BT40" s="69">
        <f t="shared" ca="1" si="32"/>
        <v>0</v>
      </c>
      <c r="BU40" s="69">
        <f t="shared" ca="1" si="32"/>
        <v>0</v>
      </c>
      <c r="BV40" s="69">
        <f t="shared" ca="1" si="32"/>
        <v>0</v>
      </c>
      <c r="BW40" s="69">
        <f t="shared" ca="1" si="32"/>
        <v>0</v>
      </c>
      <c r="BX40" s="69">
        <f t="shared" ca="1" si="32"/>
        <v>0</v>
      </c>
      <c r="BY40" s="69">
        <f t="shared" ca="1" si="32"/>
        <v>0</v>
      </c>
      <c r="BZ40" s="69">
        <f t="shared" ref="BZ40:CC40" ca="1" si="33">VLOOKUP(BZ19,$I$3:$J$38,2,FALSE)</f>
        <v>0</v>
      </c>
      <c r="CA40" s="69">
        <f t="shared" ca="1" si="33"/>
        <v>0</v>
      </c>
      <c r="CB40" s="69">
        <f t="shared" ca="1" si="33"/>
        <v>0</v>
      </c>
      <c r="CC40" s="69">
        <f t="shared" ca="1" si="33"/>
        <v>0</v>
      </c>
      <c r="CD40" s="68"/>
    </row>
    <row r="41" spans="2:82" ht="18" hidden="1">
      <c r="B41" s="24"/>
      <c r="C41" s="76"/>
      <c r="D41" s="75"/>
      <c r="E41" s="75"/>
      <c r="L41" s="69">
        <f t="shared" ca="1" si="3"/>
        <v>0</v>
      </c>
      <c r="M41" s="69">
        <f t="shared" ca="1" si="3"/>
        <v>0</v>
      </c>
      <c r="N41" s="69">
        <f t="shared" ref="N41:BY41" ca="1" si="34">VLOOKUP(N20,$I$3:$J$38,2,FALSE)</f>
        <v>0</v>
      </c>
      <c r="O41" s="69">
        <f t="shared" ca="1" si="34"/>
        <v>0</v>
      </c>
      <c r="P41" s="69">
        <f t="shared" ca="1" si="34"/>
        <v>0</v>
      </c>
      <c r="Q41" s="69">
        <f t="shared" ca="1" si="34"/>
        <v>0</v>
      </c>
      <c r="R41" s="69">
        <f t="shared" ca="1" si="34"/>
        <v>0</v>
      </c>
      <c r="S41" s="69">
        <f t="shared" ca="1" si="34"/>
        <v>0</v>
      </c>
      <c r="T41" s="69">
        <f t="shared" ca="1" si="34"/>
        <v>0</v>
      </c>
      <c r="U41" s="69">
        <f t="shared" ca="1" si="34"/>
        <v>0</v>
      </c>
      <c r="V41" s="69">
        <f t="shared" ca="1" si="34"/>
        <v>0</v>
      </c>
      <c r="W41" s="69">
        <f t="shared" ca="1" si="34"/>
        <v>0</v>
      </c>
      <c r="X41" s="69">
        <f t="shared" ca="1" si="34"/>
        <v>0</v>
      </c>
      <c r="Y41" s="69">
        <f t="shared" ca="1" si="34"/>
        <v>0</v>
      </c>
      <c r="Z41" s="69">
        <f t="shared" ca="1" si="34"/>
        <v>0</v>
      </c>
      <c r="AA41" s="69">
        <f t="shared" ca="1" si="34"/>
        <v>0</v>
      </c>
      <c r="AB41" s="69">
        <f t="shared" ca="1" si="34"/>
        <v>0</v>
      </c>
      <c r="AC41" s="69">
        <f t="shared" ca="1" si="34"/>
        <v>0</v>
      </c>
      <c r="AD41" s="69">
        <f t="shared" ca="1" si="34"/>
        <v>0</v>
      </c>
      <c r="AE41" s="69">
        <f t="shared" ca="1" si="34"/>
        <v>0</v>
      </c>
      <c r="AF41" s="69">
        <f t="shared" ca="1" si="34"/>
        <v>0</v>
      </c>
      <c r="AG41" s="69">
        <f t="shared" ca="1" si="34"/>
        <v>0</v>
      </c>
      <c r="AH41" s="69">
        <f t="shared" ca="1" si="34"/>
        <v>0</v>
      </c>
      <c r="AI41" s="69">
        <f t="shared" ca="1" si="34"/>
        <v>0</v>
      </c>
      <c r="AJ41" s="69">
        <f t="shared" ca="1" si="34"/>
        <v>0</v>
      </c>
      <c r="AK41" s="69">
        <f t="shared" ca="1" si="34"/>
        <v>0</v>
      </c>
      <c r="AL41" s="69">
        <f t="shared" ca="1" si="34"/>
        <v>0</v>
      </c>
      <c r="AM41" s="69">
        <f t="shared" ca="1" si="34"/>
        <v>0</v>
      </c>
      <c r="AN41" s="69">
        <f t="shared" ca="1" si="34"/>
        <v>0</v>
      </c>
      <c r="AO41" s="69">
        <f t="shared" ca="1" si="34"/>
        <v>0</v>
      </c>
      <c r="AP41" s="69">
        <f t="shared" ca="1" si="34"/>
        <v>0</v>
      </c>
      <c r="AQ41" s="69">
        <f t="shared" ca="1" si="34"/>
        <v>0</v>
      </c>
      <c r="AR41" s="69">
        <f t="shared" ca="1" si="34"/>
        <v>0</v>
      </c>
      <c r="AS41" s="69">
        <f t="shared" ca="1" si="34"/>
        <v>0</v>
      </c>
      <c r="AT41" s="69">
        <f t="shared" ca="1" si="34"/>
        <v>0</v>
      </c>
      <c r="AU41" s="69">
        <f t="shared" ca="1" si="34"/>
        <v>0</v>
      </c>
      <c r="AV41" s="69">
        <f t="shared" ca="1" si="34"/>
        <v>0</v>
      </c>
      <c r="AW41" s="69">
        <f t="shared" ca="1" si="34"/>
        <v>0</v>
      </c>
      <c r="AX41" s="69">
        <f t="shared" ca="1" si="34"/>
        <v>0</v>
      </c>
      <c r="AY41" s="69">
        <f t="shared" ca="1" si="34"/>
        <v>0</v>
      </c>
      <c r="AZ41" s="69">
        <f t="shared" ca="1" si="34"/>
        <v>0</v>
      </c>
      <c r="BA41" s="69">
        <f t="shared" ca="1" si="34"/>
        <v>0</v>
      </c>
      <c r="BB41" s="69">
        <f t="shared" ca="1" si="34"/>
        <v>0</v>
      </c>
      <c r="BC41" s="69">
        <f t="shared" ca="1" si="34"/>
        <v>0</v>
      </c>
      <c r="BD41" s="69">
        <f t="shared" ca="1" si="34"/>
        <v>0</v>
      </c>
      <c r="BE41" s="69">
        <f t="shared" ca="1" si="34"/>
        <v>0</v>
      </c>
      <c r="BF41" s="69">
        <f t="shared" ca="1" si="34"/>
        <v>0</v>
      </c>
      <c r="BG41" s="69">
        <f t="shared" ca="1" si="34"/>
        <v>0</v>
      </c>
      <c r="BH41" s="69">
        <f t="shared" ca="1" si="34"/>
        <v>0</v>
      </c>
      <c r="BI41" s="69">
        <f t="shared" ca="1" si="34"/>
        <v>0</v>
      </c>
      <c r="BJ41" s="69">
        <f t="shared" ca="1" si="34"/>
        <v>0</v>
      </c>
      <c r="BK41" s="69">
        <f t="shared" ca="1" si="34"/>
        <v>0</v>
      </c>
      <c r="BL41" s="69">
        <f t="shared" ca="1" si="34"/>
        <v>0</v>
      </c>
      <c r="BM41" s="69">
        <f t="shared" ca="1" si="34"/>
        <v>0</v>
      </c>
      <c r="BN41" s="69">
        <f t="shared" ca="1" si="34"/>
        <v>0</v>
      </c>
      <c r="BO41" s="69">
        <f t="shared" ca="1" si="34"/>
        <v>0</v>
      </c>
      <c r="BP41" s="69">
        <f t="shared" ca="1" si="34"/>
        <v>0</v>
      </c>
      <c r="BQ41" s="69">
        <f t="shared" ca="1" si="34"/>
        <v>0</v>
      </c>
      <c r="BR41" s="69">
        <f t="shared" ca="1" si="34"/>
        <v>0</v>
      </c>
      <c r="BS41" s="69">
        <f t="shared" ca="1" si="34"/>
        <v>0</v>
      </c>
      <c r="BT41" s="69">
        <f t="shared" ca="1" si="34"/>
        <v>0</v>
      </c>
      <c r="BU41" s="69">
        <f t="shared" ca="1" si="34"/>
        <v>0</v>
      </c>
      <c r="BV41" s="69">
        <f t="shared" ca="1" si="34"/>
        <v>0</v>
      </c>
      <c r="BW41" s="69">
        <f t="shared" ca="1" si="34"/>
        <v>0</v>
      </c>
      <c r="BX41" s="69">
        <f t="shared" ca="1" si="34"/>
        <v>0</v>
      </c>
      <c r="BY41" s="69">
        <f t="shared" ca="1" si="34"/>
        <v>0</v>
      </c>
      <c r="BZ41" s="69">
        <f t="shared" ref="BZ41:CC41" ca="1" si="35">VLOOKUP(BZ20,$I$3:$J$38,2,FALSE)</f>
        <v>0</v>
      </c>
      <c r="CA41" s="69">
        <f t="shared" ca="1" si="35"/>
        <v>0</v>
      </c>
      <c r="CB41" s="69">
        <f t="shared" ca="1" si="35"/>
        <v>0</v>
      </c>
      <c r="CC41" s="69">
        <f t="shared" ca="1" si="35"/>
        <v>0</v>
      </c>
      <c r="CD41" s="68"/>
    </row>
    <row r="42" spans="2:82" ht="18" hidden="1">
      <c r="B42" s="24"/>
      <c r="C42" s="76"/>
      <c r="D42" s="75"/>
      <c r="E42" s="75"/>
      <c r="L42" s="69">
        <f t="shared" ca="1" si="3"/>
        <v>0</v>
      </c>
      <c r="M42" s="69">
        <f t="shared" ca="1" si="3"/>
        <v>0</v>
      </c>
      <c r="N42" s="69">
        <f t="shared" ref="N42:BY42" ca="1" si="36">VLOOKUP(N21,$I$3:$J$38,2,FALSE)</f>
        <v>0</v>
      </c>
      <c r="O42" s="69">
        <f t="shared" ca="1" si="36"/>
        <v>0</v>
      </c>
      <c r="P42" s="69">
        <f t="shared" ca="1" si="36"/>
        <v>0</v>
      </c>
      <c r="Q42" s="69">
        <f t="shared" ca="1" si="36"/>
        <v>0</v>
      </c>
      <c r="R42" s="69">
        <f t="shared" ca="1" si="36"/>
        <v>0</v>
      </c>
      <c r="S42" s="69">
        <f t="shared" ca="1" si="36"/>
        <v>0</v>
      </c>
      <c r="T42" s="69">
        <f t="shared" ca="1" si="36"/>
        <v>0</v>
      </c>
      <c r="U42" s="69">
        <f t="shared" ca="1" si="36"/>
        <v>0</v>
      </c>
      <c r="V42" s="69">
        <f t="shared" ca="1" si="36"/>
        <v>0</v>
      </c>
      <c r="W42" s="69">
        <f t="shared" ca="1" si="36"/>
        <v>0</v>
      </c>
      <c r="X42" s="69">
        <f t="shared" ca="1" si="36"/>
        <v>0</v>
      </c>
      <c r="Y42" s="69">
        <f t="shared" ca="1" si="36"/>
        <v>0</v>
      </c>
      <c r="Z42" s="69">
        <f t="shared" ca="1" si="36"/>
        <v>0</v>
      </c>
      <c r="AA42" s="69">
        <f t="shared" ca="1" si="36"/>
        <v>0</v>
      </c>
      <c r="AB42" s="69">
        <f t="shared" ca="1" si="36"/>
        <v>0</v>
      </c>
      <c r="AC42" s="69">
        <f t="shared" ca="1" si="36"/>
        <v>0</v>
      </c>
      <c r="AD42" s="69">
        <f t="shared" ca="1" si="36"/>
        <v>0</v>
      </c>
      <c r="AE42" s="69">
        <f t="shared" ca="1" si="36"/>
        <v>0</v>
      </c>
      <c r="AF42" s="69">
        <f t="shared" ca="1" si="36"/>
        <v>0</v>
      </c>
      <c r="AG42" s="69">
        <f t="shared" ca="1" si="36"/>
        <v>0</v>
      </c>
      <c r="AH42" s="69">
        <f t="shared" ca="1" si="36"/>
        <v>0</v>
      </c>
      <c r="AI42" s="69">
        <f t="shared" ca="1" si="36"/>
        <v>0</v>
      </c>
      <c r="AJ42" s="69">
        <f t="shared" ca="1" si="36"/>
        <v>0</v>
      </c>
      <c r="AK42" s="69">
        <f t="shared" ca="1" si="36"/>
        <v>0</v>
      </c>
      <c r="AL42" s="69">
        <f t="shared" ca="1" si="36"/>
        <v>0</v>
      </c>
      <c r="AM42" s="69">
        <f t="shared" ca="1" si="36"/>
        <v>0</v>
      </c>
      <c r="AN42" s="69">
        <f t="shared" ca="1" si="36"/>
        <v>0</v>
      </c>
      <c r="AO42" s="69">
        <f t="shared" ca="1" si="36"/>
        <v>0</v>
      </c>
      <c r="AP42" s="69">
        <f t="shared" ca="1" si="36"/>
        <v>0</v>
      </c>
      <c r="AQ42" s="69">
        <f t="shared" ca="1" si="36"/>
        <v>0</v>
      </c>
      <c r="AR42" s="69">
        <f t="shared" ca="1" si="36"/>
        <v>0</v>
      </c>
      <c r="AS42" s="69">
        <f t="shared" ca="1" si="36"/>
        <v>0</v>
      </c>
      <c r="AT42" s="69">
        <f t="shared" ca="1" si="36"/>
        <v>0</v>
      </c>
      <c r="AU42" s="69">
        <f t="shared" ca="1" si="36"/>
        <v>0</v>
      </c>
      <c r="AV42" s="69">
        <f t="shared" ca="1" si="36"/>
        <v>0</v>
      </c>
      <c r="AW42" s="69">
        <f t="shared" ca="1" si="36"/>
        <v>0</v>
      </c>
      <c r="AX42" s="69">
        <f t="shared" ca="1" si="36"/>
        <v>0</v>
      </c>
      <c r="AY42" s="69">
        <f t="shared" ca="1" si="36"/>
        <v>0</v>
      </c>
      <c r="AZ42" s="69">
        <f t="shared" ca="1" si="36"/>
        <v>0</v>
      </c>
      <c r="BA42" s="69">
        <f t="shared" ca="1" si="36"/>
        <v>0</v>
      </c>
      <c r="BB42" s="69">
        <f t="shared" ca="1" si="36"/>
        <v>0</v>
      </c>
      <c r="BC42" s="69">
        <f t="shared" ca="1" si="36"/>
        <v>0</v>
      </c>
      <c r="BD42" s="69">
        <f t="shared" ca="1" si="36"/>
        <v>0</v>
      </c>
      <c r="BE42" s="69">
        <f t="shared" ca="1" si="36"/>
        <v>0</v>
      </c>
      <c r="BF42" s="69">
        <f t="shared" ca="1" si="36"/>
        <v>0</v>
      </c>
      <c r="BG42" s="69">
        <f t="shared" ca="1" si="36"/>
        <v>0</v>
      </c>
      <c r="BH42" s="69">
        <f t="shared" ca="1" si="36"/>
        <v>0</v>
      </c>
      <c r="BI42" s="69">
        <f t="shared" ca="1" si="36"/>
        <v>0</v>
      </c>
      <c r="BJ42" s="69">
        <f t="shared" ca="1" si="36"/>
        <v>0</v>
      </c>
      <c r="BK42" s="69">
        <f t="shared" ca="1" si="36"/>
        <v>0</v>
      </c>
      <c r="BL42" s="69">
        <f t="shared" ca="1" si="36"/>
        <v>0</v>
      </c>
      <c r="BM42" s="69">
        <f t="shared" ca="1" si="36"/>
        <v>0</v>
      </c>
      <c r="BN42" s="69">
        <f t="shared" ca="1" si="36"/>
        <v>0</v>
      </c>
      <c r="BO42" s="69">
        <f t="shared" ca="1" si="36"/>
        <v>0</v>
      </c>
      <c r="BP42" s="69">
        <f t="shared" ca="1" si="36"/>
        <v>0</v>
      </c>
      <c r="BQ42" s="69">
        <f t="shared" ca="1" si="36"/>
        <v>0</v>
      </c>
      <c r="BR42" s="69">
        <f t="shared" ca="1" si="36"/>
        <v>0</v>
      </c>
      <c r="BS42" s="69">
        <f t="shared" ca="1" si="36"/>
        <v>0</v>
      </c>
      <c r="BT42" s="69">
        <f t="shared" ca="1" si="36"/>
        <v>0</v>
      </c>
      <c r="BU42" s="69">
        <f t="shared" ca="1" si="36"/>
        <v>0</v>
      </c>
      <c r="BV42" s="69">
        <f t="shared" ca="1" si="36"/>
        <v>0</v>
      </c>
      <c r="BW42" s="69">
        <f t="shared" ca="1" si="36"/>
        <v>0</v>
      </c>
      <c r="BX42" s="69">
        <f t="shared" ca="1" si="36"/>
        <v>0</v>
      </c>
      <c r="BY42" s="69">
        <f t="shared" ca="1" si="36"/>
        <v>0</v>
      </c>
      <c r="BZ42" s="69">
        <f t="shared" ref="BZ42:CC42" ca="1" si="37">VLOOKUP(BZ21,$I$3:$J$38,2,FALSE)</f>
        <v>0</v>
      </c>
      <c r="CA42" s="69">
        <f t="shared" ca="1" si="37"/>
        <v>0</v>
      </c>
      <c r="CB42" s="69">
        <f t="shared" ca="1" si="37"/>
        <v>0</v>
      </c>
      <c r="CC42" s="69">
        <f t="shared" ca="1" si="37"/>
        <v>0</v>
      </c>
      <c r="CD42" s="68"/>
    </row>
    <row r="43" spans="2:82" ht="18" hidden="1">
      <c r="B43" s="24"/>
      <c r="C43" s="76"/>
      <c r="D43" s="75"/>
      <c r="E43" s="75"/>
    </row>
    <row r="44" spans="2:82" ht="21.75" customHeight="1">
      <c r="B44" s="182" t="s">
        <v>73</v>
      </c>
      <c r="C44" s="182"/>
      <c r="D44" s="75"/>
      <c r="E44" s="75"/>
    </row>
    <row r="45" spans="2:82" ht="18.75">
      <c r="B45" s="185" t="s">
        <v>71</v>
      </c>
      <c r="C45" s="185"/>
      <c r="D45" s="185"/>
      <c r="E45" s="185"/>
      <c r="F45" s="185"/>
      <c r="G45" s="185"/>
      <c r="J45" s="77" t="s">
        <v>72</v>
      </c>
    </row>
    <row r="46" spans="2:82">
      <c r="B46" s="26" t="s">
        <v>0</v>
      </c>
      <c r="C46" s="27">
        <v>1</v>
      </c>
      <c r="D46" s="28"/>
      <c r="E46" s="29" t="str">
        <f t="shared" ref="E46:E55" ca="1" si="38">L25</f>
        <v>John</v>
      </c>
      <c r="F46" s="30" t="s">
        <v>70</v>
      </c>
      <c r="G46" s="29" t="str">
        <f t="shared" ref="G46:G55" ca="1" si="39">M25</f>
        <v>Chiel</v>
      </c>
      <c r="J46" s="186" t="str">
        <f>Spelers!A3</f>
        <v>10 Spelers</v>
      </c>
    </row>
    <row r="47" spans="2:82">
      <c r="B47" s="33"/>
      <c r="C47" s="27">
        <v>2</v>
      </c>
      <c r="D47" s="28"/>
      <c r="E47" s="29" t="str">
        <f t="shared" ca="1" si="38"/>
        <v>Peter</v>
      </c>
      <c r="F47" s="30" t="s">
        <v>70</v>
      </c>
      <c r="G47" s="29" t="str">
        <f t="shared" ca="1" si="39"/>
        <v>Herman</v>
      </c>
      <c r="J47" s="186"/>
    </row>
    <row r="48" spans="2:82">
      <c r="B48" s="26"/>
      <c r="C48" s="27">
        <v>3</v>
      </c>
      <c r="D48" s="28"/>
      <c r="E48" s="29" t="str">
        <f t="shared" ca="1" si="38"/>
        <v>André</v>
      </c>
      <c r="F48" s="30" t="s">
        <v>70</v>
      </c>
      <c r="G48" s="29" t="str">
        <f t="shared" ca="1" si="39"/>
        <v>Hein</v>
      </c>
    </row>
    <row r="49" spans="2:7">
      <c r="B49" s="26"/>
      <c r="C49" s="27">
        <v>4</v>
      </c>
      <c r="D49" s="28"/>
      <c r="E49" s="29" t="str">
        <f t="shared" ca="1" si="38"/>
        <v>Gertie</v>
      </c>
      <c r="F49" s="30" t="s">
        <v>70</v>
      </c>
      <c r="G49" s="29" t="str">
        <f t="shared" ca="1" si="39"/>
        <v>Ben</v>
      </c>
    </row>
    <row r="50" spans="2:7">
      <c r="B50" s="26"/>
      <c r="C50" s="27">
        <v>5</v>
      </c>
      <c r="D50" s="28"/>
      <c r="E50" s="29" t="str">
        <f t="shared" ca="1" si="38"/>
        <v>Jan Willem</v>
      </c>
      <c r="F50" s="30" t="s">
        <v>70</v>
      </c>
      <c r="G50" s="29" t="str">
        <f t="shared" ca="1" si="39"/>
        <v>VRIJ</v>
      </c>
    </row>
    <row r="51" spans="2:7">
      <c r="B51" s="26"/>
      <c r="C51" s="27">
        <v>6</v>
      </c>
      <c r="D51" s="28"/>
      <c r="E51" s="29">
        <f t="shared" ca="1" si="38"/>
        <v>0</v>
      </c>
      <c r="F51" s="30" t="s">
        <v>70</v>
      </c>
      <c r="G51" s="29">
        <f t="shared" ca="1" si="39"/>
        <v>0</v>
      </c>
    </row>
    <row r="52" spans="2:7">
      <c r="B52" s="26"/>
      <c r="C52" s="27">
        <v>7</v>
      </c>
      <c r="D52" s="28"/>
      <c r="E52" s="29">
        <f t="shared" ca="1" si="38"/>
        <v>0</v>
      </c>
      <c r="F52" s="30" t="s">
        <v>70</v>
      </c>
      <c r="G52" s="29">
        <f t="shared" ca="1" si="39"/>
        <v>0</v>
      </c>
    </row>
    <row r="53" spans="2:7">
      <c r="B53" s="26"/>
      <c r="C53" s="27">
        <v>8</v>
      </c>
      <c r="D53" s="28"/>
      <c r="E53" s="29">
        <f t="shared" ca="1" si="38"/>
        <v>0</v>
      </c>
      <c r="F53" s="30" t="s">
        <v>70</v>
      </c>
      <c r="G53" s="29">
        <f t="shared" ca="1" si="39"/>
        <v>0</v>
      </c>
    </row>
    <row r="54" spans="2:7">
      <c r="B54" s="26"/>
      <c r="C54" s="27">
        <v>9</v>
      </c>
      <c r="D54" s="28"/>
      <c r="E54" s="29">
        <f t="shared" ca="1" si="38"/>
        <v>0</v>
      </c>
      <c r="F54" s="30" t="s">
        <v>70</v>
      </c>
      <c r="G54" s="29">
        <f t="shared" ca="1" si="39"/>
        <v>0</v>
      </c>
    </row>
    <row r="55" spans="2:7">
      <c r="B55" s="26"/>
      <c r="C55" s="27">
        <v>10</v>
      </c>
      <c r="D55" s="28"/>
      <c r="E55" s="29">
        <f t="shared" ca="1" si="38"/>
        <v>0</v>
      </c>
      <c r="F55" s="30" t="s">
        <v>70</v>
      </c>
      <c r="G55" s="29">
        <f t="shared" ca="1" si="39"/>
        <v>0</v>
      </c>
    </row>
    <row r="56" spans="2:7">
      <c r="B56" s="26"/>
      <c r="C56" s="27">
        <v>11</v>
      </c>
      <c r="D56" s="28"/>
      <c r="E56" s="29">
        <f t="shared" ref="E56:E63" ca="1" si="40">L35</f>
        <v>0</v>
      </c>
      <c r="F56" s="30" t="s">
        <v>70</v>
      </c>
      <c r="G56" s="29">
        <f t="shared" ref="G56:G63" ca="1" si="41">M35</f>
        <v>0</v>
      </c>
    </row>
    <row r="57" spans="2:7">
      <c r="B57" s="26"/>
      <c r="C57" s="27">
        <v>12</v>
      </c>
      <c r="D57" s="28"/>
      <c r="E57" s="29">
        <f t="shared" ca="1" si="40"/>
        <v>0</v>
      </c>
      <c r="F57" s="30" t="s">
        <v>70</v>
      </c>
      <c r="G57" s="29">
        <f t="shared" ca="1" si="41"/>
        <v>0</v>
      </c>
    </row>
    <row r="58" spans="2:7">
      <c r="B58" s="26"/>
      <c r="C58" s="27">
        <v>13</v>
      </c>
      <c r="D58" s="28"/>
      <c r="E58" s="29">
        <f t="shared" ca="1" si="40"/>
        <v>0</v>
      </c>
      <c r="F58" s="30" t="s">
        <v>70</v>
      </c>
      <c r="G58" s="29">
        <f t="shared" ca="1" si="41"/>
        <v>0</v>
      </c>
    </row>
    <row r="59" spans="2:7">
      <c r="B59" s="26"/>
      <c r="C59" s="27">
        <v>14</v>
      </c>
      <c r="D59" s="28"/>
      <c r="E59" s="29">
        <f t="shared" ca="1" si="40"/>
        <v>0</v>
      </c>
      <c r="F59" s="30" t="s">
        <v>70</v>
      </c>
      <c r="G59" s="29">
        <f t="shared" ca="1" si="41"/>
        <v>0</v>
      </c>
    </row>
    <row r="60" spans="2:7">
      <c r="B60" s="26"/>
      <c r="C60" s="27">
        <v>15</v>
      </c>
      <c r="D60" s="28"/>
      <c r="E60" s="29">
        <f t="shared" ca="1" si="40"/>
        <v>0</v>
      </c>
      <c r="F60" s="30" t="s">
        <v>70</v>
      </c>
      <c r="G60" s="29">
        <f t="shared" ca="1" si="41"/>
        <v>0</v>
      </c>
    </row>
    <row r="61" spans="2:7">
      <c r="B61" s="26"/>
      <c r="C61" s="27">
        <v>16</v>
      </c>
      <c r="D61" s="28"/>
      <c r="E61" s="29">
        <f t="shared" ca="1" si="40"/>
        <v>0</v>
      </c>
      <c r="F61" s="30" t="s">
        <v>70</v>
      </c>
      <c r="G61" s="29">
        <f t="shared" ca="1" si="41"/>
        <v>0</v>
      </c>
    </row>
    <row r="62" spans="2:7">
      <c r="B62" s="26"/>
      <c r="C62" s="27">
        <v>17</v>
      </c>
      <c r="D62" s="28"/>
      <c r="E62" s="29">
        <f t="shared" ca="1" si="40"/>
        <v>0</v>
      </c>
      <c r="F62" s="30" t="s">
        <v>70</v>
      </c>
      <c r="G62" s="29">
        <f t="shared" ca="1" si="41"/>
        <v>0</v>
      </c>
    </row>
    <row r="63" spans="2:7">
      <c r="B63" s="26"/>
      <c r="C63" s="27">
        <v>18</v>
      </c>
      <c r="D63" s="28"/>
      <c r="E63" s="29">
        <f t="shared" ca="1" si="40"/>
        <v>0</v>
      </c>
      <c r="F63" s="30" t="s">
        <v>70</v>
      </c>
      <c r="G63" s="29">
        <f t="shared" ca="1" si="41"/>
        <v>0</v>
      </c>
    </row>
    <row r="64" spans="2:7">
      <c r="B64" s="37"/>
      <c r="C64" s="38"/>
      <c r="D64" s="39"/>
      <c r="E64" s="40"/>
      <c r="F64" s="40"/>
      <c r="G64" s="41"/>
    </row>
    <row r="65" spans="2:7">
      <c r="B65" s="42" t="s">
        <v>1</v>
      </c>
      <c r="C65" s="43">
        <v>1</v>
      </c>
      <c r="D65" s="44"/>
      <c r="E65" s="45" t="str">
        <f t="shared" ref="E65:E74" ca="1" si="42">N25</f>
        <v>Jan Willem</v>
      </c>
      <c r="F65" s="45" t="s">
        <v>70</v>
      </c>
      <c r="G65" s="45" t="str">
        <f t="shared" ref="G65:G74" ca="1" si="43">O25</f>
        <v>André</v>
      </c>
    </row>
    <row r="66" spans="2:7">
      <c r="B66" s="47"/>
      <c r="C66" s="43">
        <v>2</v>
      </c>
      <c r="D66" s="44"/>
      <c r="E66" s="45" t="str">
        <f t="shared" ca="1" si="42"/>
        <v>Peter</v>
      </c>
      <c r="F66" s="45" t="s">
        <v>70</v>
      </c>
      <c r="G66" s="45" t="str">
        <f t="shared" ca="1" si="43"/>
        <v>John</v>
      </c>
    </row>
    <row r="67" spans="2:7">
      <c r="B67" s="42"/>
      <c r="C67" s="43">
        <v>3</v>
      </c>
      <c r="D67" s="44"/>
      <c r="E67" s="45" t="str">
        <f t="shared" ca="1" si="42"/>
        <v>VRIJ</v>
      </c>
      <c r="F67" s="45" t="s">
        <v>70</v>
      </c>
      <c r="G67" s="45" t="str">
        <f t="shared" ca="1" si="43"/>
        <v>Ben</v>
      </c>
    </row>
    <row r="68" spans="2:7">
      <c r="B68" s="42"/>
      <c r="C68" s="43">
        <v>4</v>
      </c>
      <c r="D68" s="44"/>
      <c r="E68" s="45" t="str">
        <f t="shared" ca="1" si="42"/>
        <v>Herman</v>
      </c>
      <c r="F68" s="45" t="s">
        <v>70</v>
      </c>
      <c r="G68" s="45" t="str">
        <f t="shared" ca="1" si="43"/>
        <v>Gertie</v>
      </c>
    </row>
    <row r="69" spans="2:7">
      <c r="B69" s="42"/>
      <c r="C69" s="43">
        <v>5</v>
      </c>
      <c r="D69" s="44"/>
      <c r="E69" s="45" t="str">
        <f t="shared" ca="1" si="42"/>
        <v>Hein</v>
      </c>
      <c r="F69" s="45" t="s">
        <v>70</v>
      </c>
      <c r="G69" s="45" t="str">
        <f t="shared" ca="1" si="43"/>
        <v>Chiel</v>
      </c>
    </row>
    <row r="70" spans="2:7">
      <c r="B70" s="42"/>
      <c r="C70" s="43">
        <v>6</v>
      </c>
      <c r="D70" s="44"/>
      <c r="E70" s="45">
        <f t="shared" ca="1" si="42"/>
        <v>0</v>
      </c>
      <c r="F70" s="45" t="s">
        <v>70</v>
      </c>
      <c r="G70" s="45">
        <f t="shared" ca="1" si="43"/>
        <v>0</v>
      </c>
    </row>
    <row r="71" spans="2:7">
      <c r="B71" s="42"/>
      <c r="C71" s="43">
        <v>7</v>
      </c>
      <c r="D71" s="44"/>
      <c r="E71" s="45">
        <f t="shared" ca="1" si="42"/>
        <v>0</v>
      </c>
      <c r="F71" s="45" t="s">
        <v>70</v>
      </c>
      <c r="G71" s="45">
        <f t="shared" ca="1" si="43"/>
        <v>0</v>
      </c>
    </row>
    <row r="72" spans="2:7">
      <c r="B72" s="42"/>
      <c r="C72" s="43">
        <v>8</v>
      </c>
      <c r="D72" s="44"/>
      <c r="E72" s="45">
        <f t="shared" ca="1" si="42"/>
        <v>0</v>
      </c>
      <c r="F72" s="45" t="s">
        <v>70</v>
      </c>
      <c r="G72" s="45">
        <f t="shared" ca="1" si="43"/>
        <v>0</v>
      </c>
    </row>
    <row r="73" spans="2:7">
      <c r="B73" s="42"/>
      <c r="C73" s="43">
        <v>9</v>
      </c>
      <c r="D73" s="44"/>
      <c r="E73" s="45">
        <f t="shared" ca="1" si="42"/>
        <v>0</v>
      </c>
      <c r="F73" s="45" t="s">
        <v>70</v>
      </c>
      <c r="G73" s="45">
        <f t="shared" ca="1" si="43"/>
        <v>0</v>
      </c>
    </row>
    <row r="74" spans="2:7">
      <c r="B74" s="42"/>
      <c r="C74" s="43">
        <v>10</v>
      </c>
      <c r="D74" s="44"/>
      <c r="E74" s="45">
        <f t="shared" ca="1" si="42"/>
        <v>0</v>
      </c>
      <c r="F74" s="45" t="s">
        <v>70</v>
      </c>
      <c r="G74" s="45">
        <f t="shared" ca="1" si="43"/>
        <v>0</v>
      </c>
    </row>
    <row r="75" spans="2:7">
      <c r="B75" s="42"/>
      <c r="C75" s="43">
        <v>11</v>
      </c>
      <c r="D75" s="44"/>
      <c r="E75" s="45">
        <f t="shared" ref="E75:E82" ca="1" si="44">N35</f>
        <v>0</v>
      </c>
      <c r="F75" s="45" t="s">
        <v>70</v>
      </c>
      <c r="G75" s="45">
        <f t="shared" ref="G75:G82" ca="1" si="45">O35</f>
        <v>0</v>
      </c>
    </row>
    <row r="76" spans="2:7">
      <c r="B76" s="42"/>
      <c r="C76" s="43">
        <v>12</v>
      </c>
      <c r="D76" s="44"/>
      <c r="E76" s="45">
        <f t="shared" ca="1" si="44"/>
        <v>0</v>
      </c>
      <c r="F76" s="45" t="s">
        <v>70</v>
      </c>
      <c r="G76" s="45">
        <f t="shared" ca="1" si="45"/>
        <v>0</v>
      </c>
    </row>
    <row r="77" spans="2:7">
      <c r="B77" s="42"/>
      <c r="C77" s="43">
        <v>13</v>
      </c>
      <c r="D77" s="44"/>
      <c r="E77" s="45">
        <f t="shared" ca="1" si="44"/>
        <v>0</v>
      </c>
      <c r="F77" s="45" t="s">
        <v>70</v>
      </c>
      <c r="G77" s="45">
        <f t="shared" ca="1" si="45"/>
        <v>0</v>
      </c>
    </row>
    <row r="78" spans="2:7">
      <c r="B78" s="42"/>
      <c r="C78" s="43">
        <v>14</v>
      </c>
      <c r="D78" s="44"/>
      <c r="E78" s="45">
        <f t="shared" ca="1" si="44"/>
        <v>0</v>
      </c>
      <c r="F78" s="45" t="s">
        <v>70</v>
      </c>
      <c r="G78" s="45">
        <f t="shared" ca="1" si="45"/>
        <v>0</v>
      </c>
    </row>
    <row r="79" spans="2:7">
      <c r="B79" s="42"/>
      <c r="C79" s="43">
        <v>15</v>
      </c>
      <c r="D79" s="44"/>
      <c r="E79" s="45">
        <f t="shared" ca="1" si="44"/>
        <v>0</v>
      </c>
      <c r="F79" s="45" t="s">
        <v>70</v>
      </c>
      <c r="G79" s="45">
        <f t="shared" ca="1" si="45"/>
        <v>0</v>
      </c>
    </row>
    <row r="80" spans="2:7">
      <c r="B80" s="42"/>
      <c r="C80" s="43">
        <v>16</v>
      </c>
      <c r="D80" s="44"/>
      <c r="E80" s="45">
        <f t="shared" ca="1" si="44"/>
        <v>0</v>
      </c>
      <c r="F80" s="45" t="s">
        <v>70</v>
      </c>
      <c r="G80" s="45">
        <f t="shared" ca="1" si="45"/>
        <v>0</v>
      </c>
    </row>
    <row r="81" spans="2:7">
      <c r="B81" s="42"/>
      <c r="C81" s="43">
        <v>17</v>
      </c>
      <c r="D81" s="44"/>
      <c r="E81" s="45">
        <f t="shared" ca="1" si="44"/>
        <v>0</v>
      </c>
      <c r="F81" s="45" t="s">
        <v>70</v>
      </c>
      <c r="G81" s="45">
        <f t="shared" ca="1" si="45"/>
        <v>0</v>
      </c>
    </row>
    <row r="82" spans="2:7">
      <c r="B82" s="42"/>
      <c r="C82" s="43">
        <v>18</v>
      </c>
      <c r="D82" s="44"/>
      <c r="E82" s="45">
        <f t="shared" ca="1" si="44"/>
        <v>0</v>
      </c>
      <c r="F82" s="45" t="s">
        <v>70</v>
      </c>
      <c r="G82" s="45">
        <f t="shared" ca="1" si="45"/>
        <v>0</v>
      </c>
    </row>
    <row r="83" spans="2:7">
      <c r="B83" s="37"/>
      <c r="C83" s="38"/>
      <c r="D83" s="39"/>
      <c r="E83" s="40"/>
      <c r="F83" s="40"/>
      <c r="G83" s="41"/>
    </row>
    <row r="84" spans="2:7">
      <c r="B84" s="26" t="s">
        <v>2</v>
      </c>
      <c r="C84" s="27">
        <v>1</v>
      </c>
      <c r="D84" s="28"/>
      <c r="E84" s="29" t="str">
        <f t="shared" ref="E84:E92" ca="1" si="46">P25</f>
        <v>Hein</v>
      </c>
      <c r="F84" s="29" t="s">
        <v>70</v>
      </c>
      <c r="G84" s="29" t="str">
        <f t="shared" ref="G84:G92" ca="1" si="47">Q25</f>
        <v>VRIJ</v>
      </c>
    </row>
    <row r="85" spans="2:7">
      <c r="B85" s="48"/>
      <c r="C85" s="27">
        <v>2</v>
      </c>
      <c r="D85" s="28"/>
      <c r="E85" s="29" t="str">
        <f t="shared" ca="1" si="46"/>
        <v>André</v>
      </c>
      <c r="F85" s="29" t="s">
        <v>70</v>
      </c>
      <c r="G85" s="29" t="str">
        <f t="shared" ca="1" si="47"/>
        <v>Gertie</v>
      </c>
    </row>
    <row r="86" spans="2:7">
      <c r="B86" s="26"/>
      <c r="C86" s="27">
        <v>3</v>
      </c>
      <c r="D86" s="28"/>
      <c r="E86" s="29" t="str">
        <f t="shared" ca="1" si="46"/>
        <v>Chiel</v>
      </c>
      <c r="F86" s="29" t="s">
        <v>70</v>
      </c>
      <c r="G86" s="29" t="str">
        <f t="shared" ca="1" si="47"/>
        <v>Peter</v>
      </c>
    </row>
    <row r="87" spans="2:7">
      <c r="B87" s="26"/>
      <c r="C87" s="27">
        <v>4</v>
      </c>
      <c r="D87" s="28"/>
      <c r="E87" s="29" t="str">
        <f t="shared" ca="1" si="46"/>
        <v>John</v>
      </c>
      <c r="F87" s="29" t="s">
        <v>70</v>
      </c>
      <c r="G87" s="29" t="str">
        <f t="shared" ca="1" si="47"/>
        <v>Herman</v>
      </c>
    </row>
    <row r="88" spans="2:7">
      <c r="B88" s="26"/>
      <c r="C88" s="27">
        <v>5</v>
      </c>
      <c r="D88" s="28"/>
      <c r="E88" s="29" t="str">
        <f t="shared" ca="1" si="46"/>
        <v>Ben</v>
      </c>
      <c r="F88" s="29" t="s">
        <v>70</v>
      </c>
      <c r="G88" s="29" t="str">
        <f t="shared" ca="1" si="47"/>
        <v>Jan Willem</v>
      </c>
    </row>
    <row r="89" spans="2:7">
      <c r="B89" s="26"/>
      <c r="C89" s="27">
        <v>6</v>
      </c>
      <c r="D89" s="28"/>
      <c r="E89" s="29">
        <f t="shared" ca="1" si="46"/>
        <v>0</v>
      </c>
      <c r="F89" s="29" t="s">
        <v>70</v>
      </c>
      <c r="G89" s="29">
        <f t="shared" ca="1" si="47"/>
        <v>0</v>
      </c>
    </row>
    <row r="90" spans="2:7">
      <c r="B90" s="26"/>
      <c r="C90" s="27">
        <v>7</v>
      </c>
      <c r="D90" s="28"/>
      <c r="E90" s="29">
        <f t="shared" ca="1" si="46"/>
        <v>0</v>
      </c>
      <c r="F90" s="29" t="s">
        <v>70</v>
      </c>
      <c r="G90" s="29">
        <f t="shared" ca="1" si="47"/>
        <v>0</v>
      </c>
    </row>
    <row r="91" spans="2:7">
      <c r="B91" s="26"/>
      <c r="C91" s="27">
        <v>8</v>
      </c>
      <c r="D91" s="28"/>
      <c r="E91" s="29">
        <f t="shared" ca="1" si="46"/>
        <v>0</v>
      </c>
      <c r="F91" s="29" t="s">
        <v>70</v>
      </c>
      <c r="G91" s="29">
        <f t="shared" ca="1" si="47"/>
        <v>0</v>
      </c>
    </row>
    <row r="92" spans="2:7">
      <c r="B92" s="26"/>
      <c r="C92" s="27">
        <v>9</v>
      </c>
      <c r="D92" s="28"/>
      <c r="E92" s="29">
        <f t="shared" ca="1" si="46"/>
        <v>0</v>
      </c>
      <c r="F92" s="29" t="s">
        <v>70</v>
      </c>
      <c r="G92" s="29">
        <f t="shared" ca="1" si="47"/>
        <v>0</v>
      </c>
    </row>
    <row r="93" spans="2:7">
      <c r="B93" s="26"/>
      <c r="C93" s="27">
        <v>10</v>
      </c>
      <c r="D93" s="28"/>
      <c r="E93" s="29">
        <f t="shared" ref="E93:E101" ca="1" si="48">P34</f>
        <v>0</v>
      </c>
      <c r="F93" s="29" t="s">
        <v>70</v>
      </c>
      <c r="G93" s="29">
        <f t="shared" ref="G93:G101" ca="1" si="49">Q34</f>
        <v>0</v>
      </c>
    </row>
    <row r="94" spans="2:7">
      <c r="B94" s="26"/>
      <c r="C94" s="27">
        <v>11</v>
      </c>
      <c r="D94" s="28"/>
      <c r="E94" s="29">
        <f t="shared" ca="1" si="48"/>
        <v>0</v>
      </c>
      <c r="F94" s="29" t="s">
        <v>70</v>
      </c>
      <c r="G94" s="29">
        <f t="shared" ca="1" si="49"/>
        <v>0</v>
      </c>
    </row>
    <row r="95" spans="2:7">
      <c r="B95" s="26"/>
      <c r="C95" s="27">
        <v>12</v>
      </c>
      <c r="D95" s="28"/>
      <c r="E95" s="29">
        <f t="shared" ca="1" si="48"/>
        <v>0</v>
      </c>
      <c r="F95" s="29" t="s">
        <v>70</v>
      </c>
      <c r="G95" s="29">
        <f t="shared" ca="1" si="49"/>
        <v>0</v>
      </c>
    </row>
    <row r="96" spans="2:7">
      <c r="B96" s="26"/>
      <c r="C96" s="27">
        <v>13</v>
      </c>
      <c r="D96" s="28"/>
      <c r="E96" s="29">
        <f t="shared" ca="1" si="48"/>
        <v>0</v>
      </c>
      <c r="F96" s="29" t="s">
        <v>70</v>
      </c>
      <c r="G96" s="29">
        <f t="shared" ca="1" si="49"/>
        <v>0</v>
      </c>
    </row>
    <row r="97" spans="2:7">
      <c r="B97" s="26"/>
      <c r="C97" s="27">
        <v>14</v>
      </c>
      <c r="D97" s="28"/>
      <c r="E97" s="29">
        <f t="shared" ca="1" si="48"/>
        <v>0</v>
      </c>
      <c r="F97" s="29" t="s">
        <v>70</v>
      </c>
      <c r="G97" s="29">
        <f t="shared" ca="1" si="49"/>
        <v>0</v>
      </c>
    </row>
    <row r="98" spans="2:7">
      <c r="B98" s="26"/>
      <c r="C98" s="27">
        <v>15</v>
      </c>
      <c r="D98" s="28"/>
      <c r="E98" s="29">
        <f t="shared" ca="1" si="48"/>
        <v>0</v>
      </c>
      <c r="F98" s="29" t="s">
        <v>70</v>
      </c>
      <c r="G98" s="29">
        <f t="shared" ca="1" si="49"/>
        <v>0</v>
      </c>
    </row>
    <row r="99" spans="2:7">
      <c r="B99" s="26"/>
      <c r="C99" s="27">
        <v>16</v>
      </c>
      <c r="D99" s="28"/>
      <c r="E99" s="29">
        <f t="shared" ca="1" si="48"/>
        <v>0</v>
      </c>
      <c r="F99" s="29" t="s">
        <v>70</v>
      </c>
      <c r="G99" s="29">
        <f t="shared" ca="1" si="49"/>
        <v>0</v>
      </c>
    </row>
    <row r="100" spans="2:7">
      <c r="B100" s="26"/>
      <c r="C100" s="27">
        <v>17</v>
      </c>
      <c r="D100" s="28"/>
      <c r="E100" s="29">
        <f t="shared" ca="1" si="48"/>
        <v>0</v>
      </c>
      <c r="F100" s="29" t="s">
        <v>70</v>
      </c>
      <c r="G100" s="29">
        <f t="shared" ca="1" si="49"/>
        <v>0</v>
      </c>
    </row>
    <row r="101" spans="2:7">
      <c r="B101" s="26"/>
      <c r="C101" s="27">
        <v>18</v>
      </c>
      <c r="D101" s="28"/>
      <c r="E101" s="29">
        <f t="shared" ca="1" si="48"/>
        <v>0</v>
      </c>
      <c r="F101" s="29" t="s">
        <v>70</v>
      </c>
      <c r="G101" s="29">
        <f t="shared" ca="1" si="49"/>
        <v>0</v>
      </c>
    </row>
    <row r="102" spans="2:7">
      <c r="B102" s="37"/>
      <c r="C102" s="38"/>
      <c r="D102" s="39"/>
      <c r="E102" s="40"/>
      <c r="F102" s="40"/>
      <c r="G102" s="41"/>
    </row>
    <row r="103" spans="2:7">
      <c r="B103" s="42" t="s">
        <v>3</v>
      </c>
      <c r="C103" s="43">
        <v>1</v>
      </c>
      <c r="D103" s="44"/>
      <c r="E103" s="45" t="str">
        <f t="shared" ref="E103:E112" ca="1" si="50">R25</f>
        <v>Gertie</v>
      </c>
      <c r="F103" s="45" t="s">
        <v>70</v>
      </c>
      <c r="G103" s="45" t="str">
        <f t="shared" ref="G103:G112" ca="1" si="51">S25</f>
        <v>Chiel</v>
      </c>
    </row>
    <row r="104" spans="2:7">
      <c r="B104" s="50"/>
      <c r="C104" s="43">
        <v>2</v>
      </c>
      <c r="D104" s="44"/>
      <c r="E104" s="45" t="str">
        <f t="shared" ca="1" si="50"/>
        <v>Ben</v>
      </c>
      <c r="F104" s="45" t="s">
        <v>70</v>
      </c>
      <c r="G104" s="45" t="str">
        <f t="shared" ca="1" si="51"/>
        <v>Hein</v>
      </c>
    </row>
    <row r="105" spans="2:7">
      <c r="B105" s="42"/>
      <c r="C105" s="43">
        <v>3</v>
      </c>
      <c r="D105" s="44"/>
      <c r="E105" s="45" t="str">
        <f t="shared" ca="1" si="50"/>
        <v>VRIJ</v>
      </c>
      <c r="F105" s="45" t="s">
        <v>70</v>
      </c>
      <c r="G105" s="45" t="str">
        <f t="shared" ca="1" si="51"/>
        <v>Peter</v>
      </c>
    </row>
    <row r="106" spans="2:7">
      <c r="B106" s="42"/>
      <c r="C106" s="43">
        <v>4</v>
      </c>
      <c r="D106" s="44"/>
      <c r="E106" s="45" t="str">
        <f t="shared" ca="1" si="50"/>
        <v>Jan Willem</v>
      </c>
      <c r="F106" s="45" t="s">
        <v>70</v>
      </c>
      <c r="G106" s="45" t="str">
        <f t="shared" ca="1" si="51"/>
        <v>Herman</v>
      </c>
    </row>
    <row r="107" spans="2:7">
      <c r="B107" s="42"/>
      <c r="C107" s="43">
        <v>5</v>
      </c>
      <c r="D107" s="44"/>
      <c r="E107" s="45" t="str">
        <f t="shared" ca="1" si="50"/>
        <v>André</v>
      </c>
      <c r="F107" s="45" t="s">
        <v>70</v>
      </c>
      <c r="G107" s="45" t="str">
        <f t="shared" ca="1" si="51"/>
        <v>John</v>
      </c>
    </row>
    <row r="108" spans="2:7">
      <c r="B108" s="42"/>
      <c r="C108" s="43">
        <v>6</v>
      </c>
      <c r="D108" s="44"/>
      <c r="E108" s="45">
        <f t="shared" ca="1" si="50"/>
        <v>0</v>
      </c>
      <c r="F108" s="45" t="s">
        <v>70</v>
      </c>
      <c r="G108" s="45">
        <f t="shared" ca="1" si="51"/>
        <v>0</v>
      </c>
    </row>
    <row r="109" spans="2:7">
      <c r="B109" s="42"/>
      <c r="C109" s="43">
        <v>7</v>
      </c>
      <c r="D109" s="44"/>
      <c r="E109" s="45">
        <f t="shared" ca="1" si="50"/>
        <v>0</v>
      </c>
      <c r="F109" s="45" t="s">
        <v>70</v>
      </c>
      <c r="G109" s="45">
        <f t="shared" ca="1" si="51"/>
        <v>0</v>
      </c>
    </row>
    <row r="110" spans="2:7">
      <c r="B110" s="42"/>
      <c r="C110" s="43">
        <v>8</v>
      </c>
      <c r="D110" s="44"/>
      <c r="E110" s="45">
        <f t="shared" ca="1" si="50"/>
        <v>0</v>
      </c>
      <c r="F110" s="45" t="s">
        <v>70</v>
      </c>
      <c r="G110" s="45">
        <f t="shared" ca="1" si="51"/>
        <v>0</v>
      </c>
    </row>
    <row r="111" spans="2:7">
      <c r="B111" s="42"/>
      <c r="C111" s="43">
        <v>9</v>
      </c>
      <c r="D111" s="44"/>
      <c r="E111" s="45">
        <f t="shared" ca="1" si="50"/>
        <v>0</v>
      </c>
      <c r="F111" s="45" t="s">
        <v>70</v>
      </c>
      <c r="G111" s="45">
        <f t="shared" ca="1" si="51"/>
        <v>0</v>
      </c>
    </row>
    <row r="112" spans="2:7">
      <c r="B112" s="42"/>
      <c r="C112" s="43">
        <v>10</v>
      </c>
      <c r="D112" s="44"/>
      <c r="E112" s="45">
        <f t="shared" ca="1" si="50"/>
        <v>0</v>
      </c>
      <c r="F112" s="45" t="s">
        <v>70</v>
      </c>
      <c r="G112" s="45">
        <f t="shared" ca="1" si="51"/>
        <v>0</v>
      </c>
    </row>
    <row r="113" spans="2:7">
      <c r="B113" s="42"/>
      <c r="C113" s="43">
        <v>11</v>
      </c>
      <c r="D113" s="44"/>
      <c r="E113" s="45">
        <f t="shared" ref="E113:E120" ca="1" si="52">R35</f>
        <v>0</v>
      </c>
      <c r="F113" s="45" t="s">
        <v>70</v>
      </c>
      <c r="G113" s="45">
        <f t="shared" ref="G113:G120" ca="1" si="53">S35</f>
        <v>0</v>
      </c>
    </row>
    <row r="114" spans="2:7">
      <c r="B114" s="42"/>
      <c r="C114" s="43">
        <v>12</v>
      </c>
      <c r="D114" s="44"/>
      <c r="E114" s="45">
        <f t="shared" ca="1" si="52"/>
        <v>0</v>
      </c>
      <c r="F114" s="45" t="s">
        <v>70</v>
      </c>
      <c r="G114" s="45">
        <f t="shared" ca="1" si="53"/>
        <v>0</v>
      </c>
    </row>
    <row r="115" spans="2:7">
      <c r="B115" s="42"/>
      <c r="C115" s="43">
        <v>13</v>
      </c>
      <c r="D115" s="44"/>
      <c r="E115" s="45">
        <f t="shared" ca="1" si="52"/>
        <v>0</v>
      </c>
      <c r="F115" s="45" t="s">
        <v>70</v>
      </c>
      <c r="G115" s="45">
        <f t="shared" ca="1" si="53"/>
        <v>0</v>
      </c>
    </row>
    <row r="116" spans="2:7">
      <c r="B116" s="42"/>
      <c r="C116" s="43">
        <v>14</v>
      </c>
      <c r="D116" s="44"/>
      <c r="E116" s="45">
        <f t="shared" ca="1" si="52"/>
        <v>0</v>
      </c>
      <c r="F116" s="45" t="s">
        <v>70</v>
      </c>
      <c r="G116" s="45">
        <f t="shared" ca="1" si="53"/>
        <v>0</v>
      </c>
    </row>
    <row r="117" spans="2:7">
      <c r="B117" s="42"/>
      <c r="C117" s="43">
        <v>15</v>
      </c>
      <c r="D117" s="44"/>
      <c r="E117" s="45">
        <f t="shared" ca="1" si="52"/>
        <v>0</v>
      </c>
      <c r="F117" s="45" t="s">
        <v>70</v>
      </c>
      <c r="G117" s="45">
        <f t="shared" ca="1" si="53"/>
        <v>0</v>
      </c>
    </row>
    <row r="118" spans="2:7">
      <c r="B118" s="42"/>
      <c r="C118" s="43">
        <v>16</v>
      </c>
      <c r="D118" s="44"/>
      <c r="E118" s="45">
        <f t="shared" ca="1" si="52"/>
        <v>0</v>
      </c>
      <c r="F118" s="45" t="s">
        <v>70</v>
      </c>
      <c r="G118" s="45">
        <f t="shared" ca="1" si="53"/>
        <v>0</v>
      </c>
    </row>
    <row r="119" spans="2:7">
      <c r="B119" s="42"/>
      <c r="C119" s="43">
        <v>17</v>
      </c>
      <c r="D119" s="44"/>
      <c r="E119" s="45">
        <f t="shared" ca="1" si="52"/>
        <v>0</v>
      </c>
      <c r="F119" s="45" t="s">
        <v>70</v>
      </c>
      <c r="G119" s="45">
        <f t="shared" ca="1" si="53"/>
        <v>0</v>
      </c>
    </row>
    <row r="120" spans="2:7">
      <c r="B120" s="42"/>
      <c r="C120" s="43">
        <v>18</v>
      </c>
      <c r="D120" s="44"/>
      <c r="E120" s="45">
        <f t="shared" ca="1" si="52"/>
        <v>0</v>
      </c>
      <c r="F120" s="45" t="s">
        <v>70</v>
      </c>
      <c r="G120" s="45">
        <f t="shared" ca="1" si="53"/>
        <v>0</v>
      </c>
    </row>
    <row r="121" spans="2:7">
      <c r="B121" s="37"/>
      <c r="C121" s="38"/>
      <c r="D121" s="39"/>
      <c r="E121" s="40"/>
      <c r="F121" s="40"/>
      <c r="G121" s="41"/>
    </row>
    <row r="122" spans="2:7">
      <c r="B122" s="26" t="s">
        <v>4</v>
      </c>
      <c r="C122" s="27">
        <v>1</v>
      </c>
      <c r="D122" s="28"/>
      <c r="E122" s="29" t="str">
        <f t="shared" ref="E122:E131" ca="1" si="54">T25</f>
        <v>John</v>
      </c>
      <c r="F122" s="29" t="s">
        <v>70</v>
      </c>
      <c r="G122" s="29" t="str">
        <f t="shared" ref="G122:G131" ca="1" si="55">U25</f>
        <v>Hein</v>
      </c>
    </row>
    <row r="123" spans="2:7">
      <c r="B123" s="48"/>
      <c r="C123" s="27">
        <v>2</v>
      </c>
      <c r="D123" s="28"/>
      <c r="E123" s="29" t="str">
        <f t="shared" ca="1" si="54"/>
        <v>Chiel</v>
      </c>
      <c r="F123" s="29" t="s">
        <v>70</v>
      </c>
      <c r="G123" s="29" t="str">
        <f t="shared" ca="1" si="55"/>
        <v>Ben</v>
      </c>
    </row>
    <row r="124" spans="2:7">
      <c r="B124" s="26"/>
      <c r="C124" s="27">
        <v>3</v>
      </c>
      <c r="D124" s="28"/>
      <c r="E124" s="29" t="str">
        <f t="shared" ca="1" si="54"/>
        <v>Peter</v>
      </c>
      <c r="F124" s="29" t="s">
        <v>70</v>
      </c>
      <c r="G124" s="29" t="str">
        <f t="shared" ca="1" si="55"/>
        <v>Jan Willem</v>
      </c>
    </row>
    <row r="125" spans="2:7">
      <c r="B125" s="26"/>
      <c r="C125" s="27">
        <v>4</v>
      </c>
      <c r="D125" s="28"/>
      <c r="E125" s="29" t="str">
        <f t="shared" ca="1" si="54"/>
        <v>Herman</v>
      </c>
      <c r="F125" s="29" t="s">
        <v>70</v>
      </c>
      <c r="G125" s="29" t="str">
        <f t="shared" ca="1" si="55"/>
        <v>André</v>
      </c>
    </row>
    <row r="126" spans="2:7">
      <c r="B126" s="26"/>
      <c r="C126" s="27">
        <v>5</v>
      </c>
      <c r="D126" s="28"/>
      <c r="E126" s="29" t="str">
        <f t="shared" ca="1" si="54"/>
        <v>Gertie</v>
      </c>
      <c r="F126" s="29" t="s">
        <v>70</v>
      </c>
      <c r="G126" s="29" t="str">
        <f t="shared" ca="1" si="55"/>
        <v>VRIJ</v>
      </c>
    </row>
    <row r="127" spans="2:7">
      <c r="B127" s="26"/>
      <c r="C127" s="27">
        <v>6</v>
      </c>
      <c r="D127" s="28"/>
      <c r="E127" s="29">
        <f t="shared" ca="1" si="54"/>
        <v>0</v>
      </c>
      <c r="F127" s="29" t="s">
        <v>70</v>
      </c>
      <c r="G127" s="29">
        <f t="shared" ca="1" si="55"/>
        <v>0</v>
      </c>
    </row>
    <row r="128" spans="2:7">
      <c r="B128" s="26"/>
      <c r="C128" s="27">
        <v>7</v>
      </c>
      <c r="D128" s="28"/>
      <c r="E128" s="29">
        <f t="shared" ca="1" si="54"/>
        <v>0</v>
      </c>
      <c r="F128" s="29" t="s">
        <v>70</v>
      </c>
      <c r="G128" s="29">
        <f t="shared" ca="1" si="55"/>
        <v>0</v>
      </c>
    </row>
    <row r="129" spans="2:7">
      <c r="B129" s="26"/>
      <c r="C129" s="27">
        <v>8</v>
      </c>
      <c r="D129" s="28"/>
      <c r="E129" s="29">
        <f t="shared" ca="1" si="54"/>
        <v>0</v>
      </c>
      <c r="F129" s="29" t="s">
        <v>70</v>
      </c>
      <c r="G129" s="29">
        <f t="shared" ca="1" si="55"/>
        <v>0</v>
      </c>
    </row>
    <row r="130" spans="2:7">
      <c r="B130" s="26"/>
      <c r="C130" s="27">
        <v>9</v>
      </c>
      <c r="D130" s="28"/>
      <c r="E130" s="29">
        <f t="shared" ca="1" si="54"/>
        <v>0</v>
      </c>
      <c r="F130" s="29" t="s">
        <v>70</v>
      </c>
      <c r="G130" s="29">
        <f t="shared" ca="1" si="55"/>
        <v>0</v>
      </c>
    </row>
    <row r="131" spans="2:7">
      <c r="B131" s="26"/>
      <c r="C131" s="27">
        <v>10</v>
      </c>
      <c r="D131" s="28"/>
      <c r="E131" s="29">
        <f t="shared" ca="1" si="54"/>
        <v>0</v>
      </c>
      <c r="F131" s="29" t="s">
        <v>70</v>
      </c>
      <c r="G131" s="29">
        <f t="shared" ca="1" si="55"/>
        <v>0</v>
      </c>
    </row>
    <row r="132" spans="2:7">
      <c r="B132" s="26"/>
      <c r="C132" s="27">
        <v>11</v>
      </c>
      <c r="D132" s="28"/>
      <c r="E132" s="29">
        <f t="shared" ref="E132:E139" ca="1" si="56">T35</f>
        <v>0</v>
      </c>
      <c r="F132" s="29" t="s">
        <v>70</v>
      </c>
      <c r="G132" s="29">
        <f t="shared" ref="G132:G139" ca="1" si="57">U35</f>
        <v>0</v>
      </c>
    </row>
    <row r="133" spans="2:7">
      <c r="B133" s="26"/>
      <c r="C133" s="27">
        <v>12</v>
      </c>
      <c r="D133" s="28"/>
      <c r="E133" s="29">
        <f t="shared" ca="1" si="56"/>
        <v>0</v>
      </c>
      <c r="F133" s="29" t="s">
        <v>70</v>
      </c>
      <c r="G133" s="29">
        <f t="shared" ca="1" si="57"/>
        <v>0</v>
      </c>
    </row>
    <row r="134" spans="2:7">
      <c r="B134" s="26"/>
      <c r="C134" s="27">
        <v>13</v>
      </c>
      <c r="D134" s="28"/>
      <c r="E134" s="29">
        <f t="shared" ca="1" si="56"/>
        <v>0</v>
      </c>
      <c r="F134" s="29" t="s">
        <v>70</v>
      </c>
      <c r="G134" s="29">
        <f t="shared" ca="1" si="57"/>
        <v>0</v>
      </c>
    </row>
    <row r="135" spans="2:7">
      <c r="B135" s="26"/>
      <c r="C135" s="27">
        <v>14</v>
      </c>
      <c r="D135" s="28"/>
      <c r="E135" s="29">
        <f t="shared" ca="1" si="56"/>
        <v>0</v>
      </c>
      <c r="F135" s="29" t="s">
        <v>70</v>
      </c>
      <c r="G135" s="29">
        <f t="shared" ca="1" si="57"/>
        <v>0</v>
      </c>
    </row>
    <row r="136" spans="2:7">
      <c r="B136" s="26"/>
      <c r="C136" s="27">
        <v>15</v>
      </c>
      <c r="D136" s="28"/>
      <c r="E136" s="29">
        <f t="shared" ca="1" si="56"/>
        <v>0</v>
      </c>
      <c r="F136" s="29" t="s">
        <v>70</v>
      </c>
      <c r="G136" s="29">
        <f t="shared" ca="1" si="57"/>
        <v>0</v>
      </c>
    </row>
    <row r="137" spans="2:7">
      <c r="B137" s="26"/>
      <c r="C137" s="27">
        <v>16</v>
      </c>
      <c r="D137" s="28"/>
      <c r="E137" s="29">
        <f t="shared" ca="1" si="56"/>
        <v>0</v>
      </c>
      <c r="F137" s="29" t="s">
        <v>70</v>
      </c>
      <c r="G137" s="29">
        <f t="shared" ca="1" si="57"/>
        <v>0</v>
      </c>
    </row>
    <row r="138" spans="2:7">
      <c r="B138" s="26"/>
      <c r="C138" s="27">
        <v>17</v>
      </c>
      <c r="D138" s="28"/>
      <c r="E138" s="29">
        <f t="shared" ca="1" si="56"/>
        <v>0</v>
      </c>
      <c r="F138" s="29" t="s">
        <v>70</v>
      </c>
      <c r="G138" s="29">
        <f t="shared" ca="1" si="57"/>
        <v>0</v>
      </c>
    </row>
    <row r="139" spans="2:7">
      <c r="B139" s="26"/>
      <c r="C139" s="27">
        <v>18</v>
      </c>
      <c r="D139" s="28"/>
      <c r="E139" s="29">
        <f t="shared" ca="1" si="56"/>
        <v>0</v>
      </c>
      <c r="F139" s="29" t="s">
        <v>70</v>
      </c>
      <c r="G139" s="29">
        <f t="shared" ca="1" si="57"/>
        <v>0</v>
      </c>
    </row>
    <row r="140" spans="2:7">
      <c r="B140" s="37"/>
      <c r="C140" s="38"/>
      <c r="D140" s="39"/>
      <c r="E140" s="40"/>
      <c r="F140" s="40"/>
      <c r="G140" s="41"/>
    </row>
    <row r="141" spans="2:7">
      <c r="B141" s="42" t="s">
        <v>5</v>
      </c>
      <c r="C141" s="43">
        <v>1</v>
      </c>
      <c r="D141" s="44"/>
      <c r="E141" s="45" t="str">
        <f t="shared" ref="E141:E150" ca="1" si="58">V25</f>
        <v>VRIJ</v>
      </c>
      <c r="F141" s="45" t="s">
        <v>70</v>
      </c>
      <c r="G141" s="45" t="str">
        <f t="shared" ref="G141:G150" ca="1" si="59">W25</f>
        <v>Herman</v>
      </c>
    </row>
    <row r="142" spans="2:7">
      <c r="B142" s="50"/>
      <c r="C142" s="43">
        <v>2</v>
      </c>
      <c r="D142" s="44"/>
      <c r="E142" s="45" t="str">
        <f t="shared" ca="1" si="58"/>
        <v>André</v>
      </c>
      <c r="F142" s="45" t="s">
        <v>70</v>
      </c>
      <c r="G142" s="45" t="str">
        <f t="shared" ca="1" si="59"/>
        <v>Chiel</v>
      </c>
    </row>
    <row r="143" spans="2:7">
      <c r="B143" s="42"/>
      <c r="C143" s="43">
        <v>3</v>
      </c>
      <c r="D143" s="44"/>
      <c r="E143" s="45" t="str">
        <f t="shared" ca="1" si="58"/>
        <v>Ben</v>
      </c>
      <c r="F143" s="45" t="s">
        <v>70</v>
      </c>
      <c r="G143" s="45" t="str">
        <f t="shared" ca="1" si="59"/>
        <v>Peter</v>
      </c>
    </row>
    <row r="144" spans="2:7">
      <c r="B144" s="42"/>
      <c r="C144" s="43">
        <v>4</v>
      </c>
      <c r="D144" s="44"/>
      <c r="E144" s="45" t="str">
        <f t="shared" ca="1" si="58"/>
        <v>John</v>
      </c>
      <c r="F144" s="45" t="s">
        <v>70</v>
      </c>
      <c r="G144" s="45" t="str">
        <f t="shared" ca="1" si="59"/>
        <v>Gertie</v>
      </c>
    </row>
    <row r="145" spans="2:7">
      <c r="B145" s="42"/>
      <c r="C145" s="43">
        <v>5</v>
      </c>
      <c r="D145" s="44"/>
      <c r="E145" s="45" t="str">
        <f t="shared" ca="1" si="58"/>
        <v>Hein</v>
      </c>
      <c r="F145" s="45" t="s">
        <v>70</v>
      </c>
      <c r="G145" s="45" t="str">
        <f t="shared" ca="1" si="59"/>
        <v>Jan Willem</v>
      </c>
    </row>
    <row r="146" spans="2:7">
      <c r="B146" s="42"/>
      <c r="C146" s="43">
        <v>6</v>
      </c>
      <c r="D146" s="44"/>
      <c r="E146" s="45">
        <f t="shared" ca="1" si="58"/>
        <v>0</v>
      </c>
      <c r="F146" s="45" t="s">
        <v>70</v>
      </c>
      <c r="G146" s="45">
        <f t="shared" ca="1" si="59"/>
        <v>0</v>
      </c>
    </row>
    <row r="147" spans="2:7">
      <c r="B147" s="42"/>
      <c r="C147" s="43">
        <v>7</v>
      </c>
      <c r="D147" s="44"/>
      <c r="E147" s="45">
        <f t="shared" ca="1" si="58"/>
        <v>0</v>
      </c>
      <c r="F147" s="45" t="s">
        <v>70</v>
      </c>
      <c r="G147" s="45">
        <f t="shared" ca="1" si="59"/>
        <v>0</v>
      </c>
    </row>
    <row r="148" spans="2:7">
      <c r="B148" s="42"/>
      <c r="C148" s="43">
        <v>8</v>
      </c>
      <c r="D148" s="44"/>
      <c r="E148" s="45">
        <f t="shared" ca="1" si="58"/>
        <v>0</v>
      </c>
      <c r="F148" s="45" t="s">
        <v>70</v>
      </c>
      <c r="G148" s="45">
        <f t="shared" ca="1" si="59"/>
        <v>0</v>
      </c>
    </row>
    <row r="149" spans="2:7">
      <c r="B149" s="42"/>
      <c r="C149" s="43">
        <v>9</v>
      </c>
      <c r="D149" s="44"/>
      <c r="E149" s="45">
        <f t="shared" ca="1" si="58"/>
        <v>0</v>
      </c>
      <c r="F149" s="45" t="s">
        <v>70</v>
      </c>
      <c r="G149" s="45">
        <f t="shared" ca="1" si="59"/>
        <v>0</v>
      </c>
    </row>
    <row r="150" spans="2:7">
      <c r="B150" s="42"/>
      <c r="C150" s="43">
        <v>10</v>
      </c>
      <c r="D150" s="44"/>
      <c r="E150" s="45">
        <f t="shared" ca="1" si="58"/>
        <v>0</v>
      </c>
      <c r="F150" s="45" t="s">
        <v>70</v>
      </c>
      <c r="G150" s="45">
        <f t="shared" ca="1" si="59"/>
        <v>0</v>
      </c>
    </row>
    <row r="151" spans="2:7">
      <c r="B151" s="42"/>
      <c r="C151" s="43">
        <v>11</v>
      </c>
      <c r="D151" s="44"/>
      <c r="E151" s="45">
        <f t="shared" ref="E151:E158" ca="1" si="60">V35</f>
        <v>0</v>
      </c>
      <c r="F151" s="45" t="s">
        <v>70</v>
      </c>
      <c r="G151" s="45">
        <f t="shared" ref="G151:G158" ca="1" si="61">W35</f>
        <v>0</v>
      </c>
    </row>
    <row r="152" spans="2:7">
      <c r="B152" s="42"/>
      <c r="C152" s="43">
        <v>12</v>
      </c>
      <c r="D152" s="44"/>
      <c r="E152" s="45">
        <f t="shared" ca="1" si="60"/>
        <v>0</v>
      </c>
      <c r="F152" s="45" t="s">
        <v>70</v>
      </c>
      <c r="G152" s="45">
        <f t="shared" ca="1" si="61"/>
        <v>0</v>
      </c>
    </row>
    <row r="153" spans="2:7">
      <c r="B153" s="42"/>
      <c r="C153" s="43">
        <v>13</v>
      </c>
      <c r="D153" s="44"/>
      <c r="E153" s="45">
        <f t="shared" ca="1" si="60"/>
        <v>0</v>
      </c>
      <c r="F153" s="45" t="s">
        <v>70</v>
      </c>
      <c r="G153" s="45">
        <f t="shared" ca="1" si="61"/>
        <v>0</v>
      </c>
    </row>
    <row r="154" spans="2:7">
      <c r="B154" s="42"/>
      <c r="C154" s="43">
        <v>14</v>
      </c>
      <c r="D154" s="44"/>
      <c r="E154" s="45">
        <f t="shared" ca="1" si="60"/>
        <v>0</v>
      </c>
      <c r="F154" s="45" t="s">
        <v>70</v>
      </c>
      <c r="G154" s="45">
        <f t="shared" ca="1" si="61"/>
        <v>0</v>
      </c>
    </row>
    <row r="155" spans="2:7">
      <c r="B155" s="42"/>
      <c r="C155" s="43">
        <v>15</v>
      </c>
      <c r="D155" s="44"/>
      <c r="E155" s="45">
        <f t="shared" ca="1" si="60"/>
        <v>0</v>
      </c>
      <c r="F155" s="45" t="s">
        <v>70</v>
      </c>
      <c r="G155" s="45">
        <f t="shared" ca="1" si="61"/>
        <v>0</v>
      </c>
    </row>
    <row r="156" spans="2:7">
      <c r="B156" s="42"/>
      <c r="C156" s="43">
        <v>16</v>
      </c>
      <c r="D156" s="44"/>
      <c r="E156" s="45">
        <f t="shared" ca="1" si="60"/>
        <v>0</v>
      </c>
      <c r="F156" s="45" t="s">
        <v>70</v>
      </c>
      <c r="G156" s="45">
        <f t="shared" ca="1" si="61"/>
        <v>0</v>
      </c>
    </row>
    <row r="157" spans="2:7">
      <c r="B157" s="42"/>
      <c r="C157" s="43">
        <v>17</v>
      </c>
      <c r="D157" s="44"/>
      <c r="E157" s="45">
        <f t="shared" ca="1" si="60"/>
        <v>0</v>
      </c>
      <c r="F157" s="45" t="s">
        <v>70</v>
      </c>
      <c r="G157" s="45">
        <f t="shared" ca="1" si="61"/>
        <v>0</v>
      </c>
    </row>
    <row r="158" spans="2:7">
      <c r="B158" s="42"/>
      <c r="C158" s="43">
        <v>18</v>
      </c>
      <c r="D158" s="44"/>
      <c r="E158" s="45">
        <f t="shared" ca="1" si="60"/>
        <v>0</v>
      </c>
      <c r="F158" s="45" t="s">
        <v>70</v>
      </c>
      <c r="G158" s="45">
        <f t="shared" ca="1" si="61"/>
        <v>0</v>
      </c>
    </row>
    <row r="159" spans="2:7">
      <c r="B159" s="37"/>
      <c r="C159" s="38"/>
      <c r="D159" s="39"/>
      <c r="E159" s="40"/>
      <c r="F159" s="40"/>
      <c r="G159" s="41"/>
    </row>
    <row r="160" spans="2:7">
      <c r="B160" s="26" t="s">
        <v>6</v>
      </c>
      <c r="C160" s="27">
        <v>1</v>
      </c>
      <c r="D160" s="28"/>
      <c r="E160" s="29" t="str">
        <f t="shared" ref="E160:E169" ca="1" si="62">X25</f>
        <v>Peter</v>
      </c>
      <c r="F160" s="29" t="s">
        <v>70</v>
      </c>
      <c r="G160" s="29" t="str">
        <f t="shared" ref="G160:G169" ca="1" si="63">Y25</f>
        <v>Hein</v>
      </c>
    </row>
    <row r="161" spans="2:7">
      <c r="B161" s="48"/>
      <c r="C161" s="27">
        <v>2</v>
      </c>
      <c r="D161" s="28"/>
      <c r="E161" s="29" t="str">
        <f t="shared" ca="1" si="62"/>
        <v>André</v>
      </c>
      <c r="F161" s="29" t="s">
        <v>70</v>
      </c>
      <c r="G161" s="29" t="str">
        <f t="shared" ca="1" si="63"/>
        <v>VRIJ</v>
      </c>
    </row>
    <row r="162" spans="2:7">
      <c r="B162" s="26"/>
      <c r="C162" s="27">
        <v>3</v>
      </c>
      <c r="D162" s="28"/>
      <c r="E162" s="29" t="str">
        <f t="shared" ca="1" si="62"/>
        <v>Chiel</v>
      </c>
      <c r="F162" s="29" t="s">
        <v>70</v>
      </c>
      <c r="G162" s="29" t="str">
        <f t="shared" ca="1" si="63"/>
        <v>Herman</v>
      </c>
    </row>
    <row r="163" spans="2:7">
      <c r="B163" s="26"/>
      <c r="C163" s="27">
        <v>4</v>
      </c>
      <c r="D163" s="28"/>
      <c r="E163" s="29" t="str">
        <f t="shared" ca="1" si="62"/>
        <v>Ben</v>
      </c>
      <c r="F163" s="29" t="s">
        <v>70</v>
      </c>
      <c r="G163" s="29" t="str">
        <f t="shared" ca="1" si="63"/>
        <v>John</v>
      </c>
    </row>
    <row r="164" spans="2:7">
      <c r="B164" s="26"/>
      <c r="C164" s="27">
        <v>5</v>
      </c>
      <c r="D164" s="28"/>
      <c r="E164" s="29" t="str">
        <f t="shared" ca="1" si="62"/>
        <v>Jan Willem</v>
      </c>
      <c r="F164" s="29" t="s">
        <v>70</v>
      </c>
      <c r="G164" s="29" t="str">
        <f t="shared" ca="1" si="63"/>
        <v>Gertie</v>
      </c>
    </row>
    <row r="165" spans="2:7">
      <c r="B165" s="26"/>
      <c r="C165" s="27">
        <v>6</v>
      </c>
      <c r="D165" s="28"/>
      <c r="E165" s="29">
        <f t="shared" ca="1" si="62"/>
        <v>0</v>
      </c>
      <c r="F165" s="29" t="s">
        <v>70</v>
      </c>
      <c r="G165" s="29">
        <f t="shared" ca="1" si="63"/>
        <v>0</v>
      </c>
    </row>
    <row r="166" spans="2:7">
      <c r="B166" s="26"/>
      <c r="C166" s="27">
        <v>7</v>
      </c>
      <c r="D166" s="28"/>
      <c r="E166" s="29">
        <f t="shared" ca="1" si="62"/>
        <v>0</v>
      </c>
      <c r="F166" s="29" t="s">
        <v>70</v>
      </c>
      <c r="G166" s="29">
        <f t="shared" ca="1" si="63"/>
        <v>0</v>
      </c>
    </row>
    <row r="167" spans="2:7">
      <c r="B167" s="26"/>
      <c r="C167" s="27">
        <v>8</v>
      </c>
      <c r="D167" s="28"/>
      <c r="E167" s="29">
        <f t="shared" ca="1" si="62"/>
        <v>0</v>
      </c>
      <c r="F167" s="29" t="s">
        <v>70</v>
      </c>
      <c r="G167" s="29">
        <f t="shared" ca="1" si="63"/>
        <v>0</v>
      </c>
    </row>
    <row r="168" spans="2:7">
      <c r="B168" s="26"/>
      <c r="C168" s="27">
        <v>9</v>
      </c>
      <c r="D168" s="28"/>
      <c r="E168" s="29">
        <f t="shared" ca="1" si="62"/>
        <v>0</v>
      </c>
      <c r="F168" s="29" t="s">
        <v>70</v>
      </c>
      <c r="G168" s="29">
        <f t="shared" ca="1" si="63"/>
        <v>0</v>
      </c>
    </row>
    <row r="169" spans="2:7">
      <c r="B169" s="26"/>
      <c r="C169" s="27">
        <v>10</v>
      </c>
      <c r="D169" s="28"/>
      <c r="E169" s="29">
        <f t="shared" ca="1" si="62"/>
        <v>0</v>
      </c>
      <c r="F169" s="29" t="s">
        <v>70</v>
      </c>
      <c r="G169" s="29">
        <f t="shared" ca="1" si="63"/>
        <v>0</v>
      </c>
    </row>
    <row r="170" spans="2:7">
      <c r="B170" s="26"/>
      <c r="C170" s="27">
        <v>11</v>
      </c>
      <c r="D170" s="28"/>
      <c r="E170" s="29">
        <f t="shared" ref="E170:E177" ca="1" si="64">X35</f>
        <v>0</v>
      </c>
      <c r="F170" s="29" t="s">
        <v>70</v>
      </c>
      <c r="G170" s="29">
        <f t="shared" ref="G170:G177" ca="1" si="65">Y35</f>
        <v>0</v>
      </c>
    </row>
    <row r="171" spans="2:7">
      <c r="B171" s="26"/>
      <c r="C171" s="27">
        <v>12</v>
      </c>
      <c r="D171" s="28"/>
      <c r="E171" s="29">
        <f t="shared" ca="1" si="64"/>
        <v>0</v>
      </c>
      <c r="F171" s="29" t="s">
        <v>70</v>
      </c>
      <c r="G171" s="29">
        <f t="shared" ca="1" si="65"/>
        <v>0</v>
      </c>
    </row>
    <row r="172" spans="2:7">
      <c r="B172" s="26"/>
      <c r="C172" s="27">
        <v>13</v>
      </c>
      <c r="D172" s="28"/>
      <c r="E172" s="29">
        <f t="shared" ca="1" si="64"/>
        <v>0</v>
      </c>
      <c r="F172" s="29" t="s">
        <v>70</v>
      </c>
      <c r="G172" s="29">
        <f t="shared" ca="1" si="65"/>
        <v>0</v>
      </c>
    </row>
    <row r="173" spans="2:7">
      <c r="B173" s="26"/>
      <c r="C173" s="27">
        <v>14</v>
      </c>
      <c r="D173" s="28"/>
      <c r="E173" s="29">
        <f t="shared" ca="1" si="64"/>
        <v>0</v>
      </c>
      <c r="F173" s="29" t="s">
        <v>70</v>
      </c>
      <c r="G173" s="29">
        <f t="shared" ca="1" si="65"/>
        <v>0</v>
      </c>
    </row>
    <row r="174" spans="2:7">
      <c r="B174" s="26"/>
      <c r="C174" s="27">
        <v>15</v>
      </c>
      <c r="D174" s="28"/>
      <c r="E174" s="29">
        <f t="shared" ca="1" si="64"/>
        <v>0</v>
      </c>
      <c r="F174" s="29" t="s">
        <v>70</v>
      </c>
      <c r="G174" s="29">
        <f t="shared" ca="1" si="65"/>
        <v>0</v>
      </c>
    </row>
    <row r="175" spans="2:7">
      <c r="B175" s="26"/>
      <c r="C175" s="27">
        <v>16</v>
      </c>
      <c r="D175" s="28"/>
      <c r="E175" s="29">
        <f t="shared" ca="1" si="64"/>
        <v>0</v>
      </c>
      <c r="F175" s="29" t="s">
        <v>70</v>
      </c>
      <c r="G175" s="29">
        <f t="shared" ca="1" si="65"/>
        <v>0</v>
      </c>
    </row>
    <row r="176" spans="2:7">
      <c r="B176" s="26"/>
      <c r="C176" s="27">
        <v>17</v>
      </c>
      <c r="D176" s="28"/>
      <c r="E176" s="29">
        <f t="shared" ca="1" si="64"/>
        <v>0</v>
      </c>
      <c r="F176" s="29" t="s">
        <v>70</v>
      </c>
      <c r="G176" s="29">
        <f t="shared" ca="1" si="65"/>
        <v>0</v>
      </c>
    </row>
    <row r="177" spans="2:7">
      <c r="B177" s="26"/>
      <c r="C177" s="27">
        <v>18</v>
      </c>
      <c r="D177" s="28"/>
      <c r="E177" s="29">
        <f t="shared" ca="1" si="64"/>
        <v>0</v>
      </c>
      <c r="F177" s="29" t="s">
        <v>70</v>
      </c>
      <c r="G177" s="29">
        <f t="shared" ca="1" si="65"/>
        <v>0</v>
      </c>
    </row>
    <row r="178" spans="2:7">
      <c r="B178" s="37"/>
      <c r="C178" s="38"/>
      <c r="D178" s="39"/>
      <c r="E178" s="40"/>
      <c r="F178" s="40"/>
      <c r="G178" s="41"/>
    </row>
    <row r="179" spans="2:7">
      <c r="B179" s="42" t="s">
        <v>7</v>
      </c>
      <c r="C179" s="43">
        <v>1</v>
      </c>
      <c r="D179" s="44"/>
      <c r="E179" s="45" t="str">
        <f t="shared" ref="E179:E196" ca="1" si="66">Z25</f>
        <v>Jan Willem</v>
      </c>
      <c r="F179" s="45" t="s">
        <v>70</v>
      </c>
      <c r="G179" s="45" t="str">
        <f t="shared" ref="G179:G196" ca="1" si="67">AA25</f>
        <v>John</v>
      </c>
    </row>
    <row r="180" spans="2:7">
      <c r="B180" s="50"/>
      <c r="C180" s="43">
        <v>2</v>
      </c>
      <c r="D180" s="44"/>
      <c r="E180" s="45" t="str">
        <f t="shared" ca="1" si="66"/>
        <v>VRIJ</v>
      </c>
      <c r="F180" s="45" t="s">
        <v>70</v>
      </c>
      <c r="G180" s="45" t="str">
        <f t="shared" ca="1" si="67"/>
        <v>Chiel</v>
      </c>
    </row>
    <row r="181" spans="2:7">
      <c r="B181" s="42"/>
      <c r="C181" s="43">
        <v>3</v>
      </c>
      <c r="D181" s="44"/>
      <c r="E181" s="45" t="str">
        <f t="shared" ca="1" si="66"/>
        <v>Gertie</v>
      </c>
      <c r="F181" s="45" t="s">
        <v>70</v>
      </c>
      <c r="G181" s="45" t="str">
        <f t="shared" ca="1" si="67"/>
        <v>Hein</v>
      </c>
    </row>
    <row r="182" spans="2:7">
      <c r="B182" s="42"/>
      <c r="C182" s="43">
        <v>4</v>
      </c>
      <c r="D182" s="44"/>
      <c r="E182" s="45" t="str">
        <f t="shared" ca="1" si="66"/>
        <v>Herman</v>
      </c>
      <c r="F182" s="45" t="s">
        <v>70</v>
      </c>
      <c r="G182" s="45" t="str">
        <f t="shared" ca="1" si="67"/>
        <v>Ben</v>
      </c>
    </row>
    <row r="183" spans="2:7">
      <c r="B183" s="42"/>
      <c r="C183" s="43">
        <v>5</v>
      </c>
      <c r="D183" s="44"/>
      <c r="E183" s="45" t="str">
        <f t="shared" ca="1" si="66"/>
        <v>Peter</v>
      </c>
      <c r="F183" s="45" t="s">
        <v>70</v>
      </c>
      <c r="G183" s="45" t="str">
        <f t="shared" ca="1" si="67"/>
        <v>André</v>
      </c>
    </row>
    <row r="184" spans="2:7">
      <c r="B184" s="42"/>
      <c r="C184" s="43">
        <v>6</v>
      </c>
      <c r="D184" s="44"/>
      <c r="E184" s="45">
        <f t="shared" ca="1" si="66"/>
        <v>0</v>
      </c>
      <c r="F184" s="45" t="s">
        <v>70</v>
      </c>
      <c r="G184" s="45">
        <f t="shared" ca="1" si="67"/>
        <v>0</v>
      </c>
    </row>
    <row r="185" spans="2:7">
      <c r="B185" s="42"/>
      <c r="C185" s="43">
        <v>7</v>
      </c>
      <c r="D185" s="44"/>
      <c r="E185" s="45">
        <f t="shared" ca="1" si="66"/>
        <v>0</v>
      </c>
      <c r="F185" s="45" t="s">
        <v>70</v>
      </c>
      <c r="G185" s="45">
        <f t="shared" ca="1" si="67"/>
        <v>0</v>
      </c>
    </row>
    <row r="186" spans="2:7">
      <c r="B186" s="42"/>
      <c r="C186" s="43">
        <v>8</v>
      </c>
      <c r="D186" s="44"/>
      <c r="E186" s="45">
        <f t="shared" ca="1" si="66"/>
        <v>0</v>
      </c>
      <c r="F186" s="45" t="s">
        <v>70</v>
      </c>
      <c r="G186" s="45">
        <f t="shared" ca="1" si="67"/>
        <v>0</v>
      </c>
    </row>
    <row r="187" spans="2:7">
      <c r="B187" s="42"/>
      <c r="C187" s="43">
        <v>9</v>
      </c>
      <c r="D187" s="44"/>
      <c r="E187" s="45">
        <f t="shared" ca="1" si="66"/>
        <v>0</v>
      </c>
      <c r="F187" s="45" t="s">
        <v>70</v>
      </c>
      <c r="G187" s="45">
        <f t="shared" ca="1" si="67"/>
        <v>0</v>
      </c>
    </row>
    <row r="188" spans="2:7">
      <c r="B188" s="42"/>
      <c r="C188" s="43">
        <v>10</v>
      </c>
      <c r="D188" s="44"/>
      <c r="E188" s="45">
        <f t="shared" ca="1" si="66"/>
        <v>0</v>
      </c>
      <c r="F188" s="45" t="s">
        <v>70</v>
      </c>
      <c r="G188" s="45">
        <f t="shared" ca="1" si="67"/>
        <v>0</v>
      </c>
    </row>
    <row r="189" spans="2:7">
      <c r="B189" s="42"/>
      <c r="C189" s="43">
        <v>11</v>
      </c>
      <c r="D189" s="44"/>
      <c r="E189" s="45">
        <f t="shared" ca="1" si="66"/>
        <v>0</v>
      </c>
      <c r="F189" s="45" t="s">
        <v>70</v>
      </c>
      <c r="G189" s="45">
        <f t="shared" ca="1" si="67"/>
        <v>0</v>
      </c>
    </row>
    <row r="190" spans="2:7">
      <c r="B190" s="42"/>
      <c r="C190" s="43">
        <v>12</v>
      </c>
      <c r="D190" s="44"/>
      <c r="E190" s="45">
        <f t="shared" ca="1" si="66"/>
        <v>0</v>
      </c>
      <c r="F190" s="45" t="s">
        <v>70</v>
      </c>
      <c r="G190" s="45">
        <f t="shared" ca="1" si="67"/>
        <v>0</v>
      </c>
    </row>
    <row r="191" spans="2:7">
      <c r="B191" s="42"/>
      <c r="C191" s="43">
        <v>13</v>
      </c>
      <c r="D191" s="44"/>
      <c r="E191" s="45">
        <f t="shared" ca="1" si="66"/>
        <v>0</v>
      </c>
      <c r="F191" s="45" t="s">
        <v>70</v>
      </c>
      <c r="G191" s="45">
        <f t="shared" ca="1" si="67"/>
        <v>0</v>
      </c>
    </row>
    <row r="192" spans="2:7">
      <c r="B192" s="42"/>
      <c r="C192" s="43">
        <v>14</v>
      </c>
      <c r="D192" s="44"/>
      <c r="E192" s="45">
        <f t="shared" ca="1" si="66"/>
        <v>0</v>
      </c>
      <c r="F192" s="45" t="s">
        <v>70</v>
      </c>
      <c r="G192" s="45">
        <f t="shared" ca="1" si="67"/>
        <v>0</v>
      </c>
    </row>
    <row r="193" spans="2:7">
      <c r="B193" s="42"/>
      <c r="C193" s="43">
        <v>15</v>
      </c>
      <c r="D193" s="44"/>
      <c r="E193" s="45">
        <f t="shared" ca="1" si="66"/>
        <v>0</v>
      </c>
      <c r="F193" s="45" t="s">
        <v>70</v>
      </c>
      <c r="G193" s="45">
        <f t="shared" ca="1" si="67"/>
        <v>0</v>
      </c>
    </row>
    <row r="194" spans="2:7">
      <c r="B194" s="42"/>
      <c r="C194" s="43">
        <v>16</v>
      </c>
      <c r="D194" s="44"/>
      <c r="E194" s="45">
        <f t="shared" ca="1" si="66"/>
        <v>0</v>
      </c>
      <c r="F194" s="45" t="s">
        <v>70</v>
      </c>
      <c r="G194" s="45">
        <f t="shared" ca="1" si="67"/>
        <v>0</v>
      </c>
    </row>
    <row r="195" spans="2:7">
      <c r="B195" s="42"/>
      <c r="C195" s="43">
        <v>17</v>
      </c>
      <c r="D195" s="44"/>
      <c r="E195" s="45">
        <f t="shared" ca="1" si="66"/>
        <v>0</v>
      </c>
      <c r="F195" s="45" t="s">
        <v>70</v>
      </c>
      <c r="G195" s="45">
        <f t="shared" ca="1" si="67"/>
        <v>0</v>
      </c>
    </row>
    <row r="196" spans="2:7">
      <c r="B196" s="42"/>
      <c r="C196" s="43">
        <v>18</v>
      </c>
      <c r="D196" s="44"/>
      <c r="E196" s="45">
        <f t="shared" ca="1" si="66"/>
        <v>0</v>
      </c>
      <c r="F196" s="45" t="s">
        <v>70</v>
      </c>
      <c r="G196" s="45">
        <f t="shared" ca="1" si="67"/>
        <v>0</v>
      </c>
    </row>
    <row r="197" spans="2:7">
      <c r="B197" s="37"/>
      <c r="C197" s="38"/>
      <c r="D197" s="39"/>
      <c r="E197" s="40"/>
      <c r="F197" s="40"/>
      <c r="G197" s="41"/>
    </row>
    <row r="198" spans="2:7">
      <c r="B198" s="26" t="s">
        <v>8</v>
      </c>
      <c r="C198" s="27">
        <v>1</v>
      </c>
      <c r="D198" s="28"/>
      <c r="E198" s="29" t="str">
        <f t="shared" ref="E198:E215" ca="1" si="68">AB25</f>
        <v>Gertie</v>
      </c>
      <c r="F198" s="29" t="s">
        <v>70</v>
      </c>
      <c r="G198" s="29" t="str">
        <f t="shared" ref="G198:G215" ca="1" si="69">AC25</f>
        <v>Peter</v>
      </c>
    </row>
    <row r="199" spans="2:7">
      <c r="B199" s="48"/>
      <c r="C199" s="27">
        <v>2</v>
      </c>
      <c r="D199" s="28"/>
      <c r="E199" s="29" t="str">
        <f t="shared" ca="1" si="68"/>
        <v>Hein</v>
      </c>
      <c r="F199" s="29" t="s">
        <v>70</v>
      </c>
      <c r="G199" s="29" t="str">
        <f t="shared" ca="1" si="69"/>
        <v>Herman</v>
      </c>
    </row>
    <row r="200" spans="2:7">
      <c r="B200" s="26"/>
      <c r="C200" s="27">
        <v>3</v>
      </c>
      <c r="D200" s="28"/>
      <c r="E200" s="29" t="str">
        <f t="shared" ca="1" si="68"/>
        <v>Chiel</v>
      </c>
      <c r="F200" s="29" t="s">
        <v>70</v>
      </c>
      <c r="G200" s="29" t="str">
        <f t="shared" ca="1" si="69"/>
        <v>Jan Willem</v>
      </c>
    </row>
    <row r="201" spans="2:7">
      <c r="B201" s="26"/>
      <c r="C201" s="27">
        <v>4</v>
      </c>
      <c r="D201" s="28"/>
      <c r="E201" s="29" t="str">
        <f t="shared" ca="1" si="68"/>
        <v>John</v>
      </c>
      <c r="F201" s="29" t="s">
        <v>70</v>
      </c>
      <c r="G201" s="29" t="str">
        <f t="shared" ca="1" si="69"/>
        <v>VRIJ</v>
      </c>
    </row>
    <row r="202" spans="2:7">
      <c r="B202" s="26"/>
      <c r="C202" s="27">
        <v>5</v>
      </c>
      <c r="D202" s="28"/>
      <c r="E202" s="29" t="str">
        <f t="shared" ca="1" si="68"/>
        <v>André</v>
      </c>
      <c r="F202" s="29" t="s">
        <v>70</v>
      </c>
      <c r="G202" s="29" t="str">
        <f t="shared" ca="1" si="69"/>
        <v>Ben</v>
      </c>
    </row>
    <row r="203" spans="2:7">
      <c r="B203" s="26"/>
      <c r="C203" s="27">
        <v>6</v>
      </c>
      <c r="D203" s="28"/>
      <c r="E203" s="29">
        <f t="shared" ca="1" si="68"/>
        <v>0</v>
      </c>
      <c r="F203" s="29" t="s">
        <v>70</v>
      </c>
      <c r="G203" s="29">
        <f t="shared" ca="1" si="69"/>
        <v>0</v>
      </c>
    </row>
    <row r="204" spans="2:7">
      <c r="B204" s="26"/>
      <c r="C204" s="27">
        <v>7</v>
      </c>
      <c r="D204" s="28"/>
      <c r="E204" s="29">
        <f t="shared" ca="1" si="68"/>
        <v>0</v>
      </c>
      <c r="F204" s="29" t="s">
        <v>70</v>
      </c>
      <c r="G204" s="29">
        <f t="shared" ca="1" si="69"/>
        <v>0</v>
      </c>
    </row>
    <row r="205" spans="2:7">
      <c r="B205" s="26"/>
      <c r="C205" s="27">
        <v>8</v>
      </c>
      <c r="D205" s="28"/>
      <c r="E205" s="29">
        <f t="shared" ca="1" si="68"/>
        <v>0</v>
      </c>
      <c r="F205" s="29" t="s">
        <v>70</v>
      </c>
      <c r="G205" s="29">
        <f t="shared" ca="1" si="69"/>
        <v>0</v>
      </c>
    </row>
    <row r="206" spans="2:7">
      <c r="B206" s="26"/>
      <c r="C206" s="27">
        <v>9</v>
      </c>
      <c r="D206" s="28"/>
      <c r="E206" s="29">
        <f t="shared" ca="1" si="68"/>
        <v>0</v>
      </c>
      <c r="F206" s="29" t="s">
        <v>70</v>
      </c>
      <c r="G206" s="29">
        <f t="shared" ca="1" si="69"/>
        <v>0</v>
      </c>
    </row>
    <row r="207" spans="2:7">
      <c r="B207" s="26"/>
      <c r="C207" s="27">
        <v>10</v>
      </c>
      <c r="D207" s="28"/>
      <c r="E207" s="29">
        <f t="shared" ca="1" si="68"/>
        <v>0</v>
      </c>
      <c r="F207" s="29" t="s">
        <v>70</v>
      </c>
      <c r="G207" s="29">
        <f t="shared" ca="1" si="69"/>
        <v>0</v>
      </c>
    </row>
    <row r="208" spans="2:7">
      <c r="B208" s="26"/>
      <c r="C208" s="27">
        <v>11</v>
      </c>
      <c r="D208" s="28"/>
      <c r="E208" s="29">
        <f t="shared" ca="1" si="68"/>
        <v>0</v>
      </c>
      <c r="F208" s="29" t="s">
        <v>70</v>
      </c>
      <c r="G208" s="29">
        <f t="shared" ca="1" si="69"/>
        <v>0</v>
      </c>
    </row>
    <row r="209" spans="2:7">
      <c r="B209" s="26"/>
      <c r="C209" s="27">
        <v>12</v>
      </c>
      <c r="D209" s="28"/>
      <c r="E209" s="29">
        <f t="shared" ca="1" si="68"/>
        <v>0</v>
      </c>
      <c r="F209" s="29" t="s">
        <v>70</v>
      </c>
      <c r="G209" s="29">
        <f t="shared" ca="1" si="69"/>
        <v>0</v>
      </c>
    </row>
    <row r="210" spans="2:7">
      <c r="B210" s="26"/>
      <c r="C210" s="27">
        <v>13</v>
      </c>
      <c r="D210" s="28"/>
      <c r="E210" s="29">
        <f t="shared" ca="1" si="68"/>
        <v>0</v>
      </c>
      <c r="F210" s="29" t="s">
        <v>70</v>
      </c>
      <c r="G210" s="29">
        <f t="shared" ca="1" si="69"/>
        <v>0</v>
      </c>
    </row>
    <row r="211" spans="2:7">
      <c r="B211" s="26"/>
      <c r="C211" s="27">
        <v>14</v>
      </c>
      <c r="D211" s="28"/>
      <c r="E211" s="29">
        <f t="shared" ca="1" si="68"/>
        <v>0</v>
      </c>
      <c r="F211" s="29" t="s">
        <v>70</v>
      </c>
      <c r="G211" s="29">
        <f t="shared" ca="1" si="69"/>
        <v>0</v>
      </c>
    </row>
    <row r="212" spans="2:7">
      <c r="B212" s="26"/>
      <c r="C212" s="27">
        <v>15</v>
      </c>
      <c r="D212" s="28"/>
      <c r="E212" s="29">
        <f t="shared" ca="1" si="68"/>
        <v>0</v>
      </c>
      <c r="F212" s="29" t="s">
        <v>70</v>
      </c>
      <c r="G212" s="29">
        <f t="shared" ca="1" si="69"/>
        <v>0</v>
      </c>
    </row>
    <row r="213" spans="2:7">
      <c r="B213" s="26"/>
      <c r="C213" s="27">
        <v>16</v>
      </c>
      <c r="D213" s="28"/>
      <c r="E213" s="29">
        <f t="shared" ca="1" si="68"/>
        <v>0</v>
      </c>
      <c r="F213" s="29" t="s">
        <v>70</v>
      </c>
      <c r="G213" s="29">
        <f t="shared" ca="1" si="69"/>
        <v>0</v>
      </c>
    </row>
    <row r="214" spans="2:7">
      <c r="B214" s="26"/>
      <c r="C214" s="27">
        <v>17</v>
      </c>
      <c r="D214" s="28"/>
      <c r="E214" s="29">
        <f t="shared" ca="1" si="68"/>
        <v>0</v>
      </c>
      <c r="F214" s="29" t="s">
        <v>70</v>
      </c>
      <c r="G214" s="29">
        <f t="shared" ca="1" si="69"/>
        <v>0</v>
      </c>
    </row>
    <row r="215" spans="2:7">
      <c r="B215" s="26"/>
      <c r="C215" s="27">
        <v>18</v>
      </c>
      <c r="D215" s="28"/>
      <c r="E215" s="29">
        <f t="shared" ca="1" si="68"/>
        <v>0</v>
      </c>
      <c r="F215" s="29" t="s">
        <v>70</v>
      </c>
      <c r="G215" s="29">
        <f t="shared" ca="1" si="69"/>
        <v>0</v>
      </c>
    </row>
    <row r="216" spans="2:7">
      <c r="B216" s="37"/>
      <c r="C216" s="38"/>
      <c r="D216" s="39"/>
      <c r="E216" s="40"/>
      <c r="F216" s="40"/>
      <c r="G216" s="41"/>
    </row>
    <row r="217" spans="2:7">
      <c r="B217" s="42" t="s">
        <v>9</v>
      </c>
      <c r="C217" s="43">
        <v>1</v>
      </c>
      <c r="D217" s="44"/>
      <c r="E217" s="45">
        <f t="shared" ref="E217:E234" ca="1" si="70">AD25</f>
        <v>0</v>
      </c>
      <c r="F217" s="45" t="s">
        <v>70</v>
      </c>
      <c r="G217" s="45">
        <f t="shared" ref="G217:G234" ca="1" si="71">AE25</f>
        <v>0</v>
      </c>
    </row>
    <row r="218" spans="2:7">
      <c r="B218" s="50"/>
      <c r="C218" s="43">
        <v>2</v>
      </c>
      <c r="D218" s="44"/>
      <c r="E218" s="45">
        <f t="shared" ca="1" si="70"/>
        <v>0</v>
      </c>
      <c r="F218" s="45" t="s">
        <v>70</v>
      </c>
      <c r="G218" s="45">
        <f t="shared" ca="1" si="71"/>
        <v>0</v>
      </c>
    </row>
    <row r="219" spans="2:7">
      <c r="B219" s="42"/>
      <c r="C219" s="43">
        <v>3</v>
      </c>
      <c r="D219" s="44"/>
      <c r="E219" s="45">
        <f t="shared" ca="1" si="70"/>
        <v>0</v>
      </c>
      <c r="F219" s="45" t="s">
        <v>70</v>
      </c>
      <c r="G219" s="45">
        <f t="shared" ca="1" si="71"/>
        <v>0</v>
      </c>
    </row>
    <row r="220" spans="2:7">
      <c r="B220" s="42"/>
      <c r="C220" s="43">
        <v>4</v>
      </c>
      <c r="D220" s="44"/>
      <c r="E220" s="45">
        <f t="shared" ca="1" si="70"/>
        <v>0</v>
      </c>
      <c r="F220" s="45" t="s">
        <v>70</v>
      </c>
      <c r="G220" s="45">
        <f t="shared" ca="1" si="71"/>
        <v>0</v>
      </c>
    </row>
    <row r="221" spans="2:7">
      <c r="B221" s="42"/>
      <c r="C221" s="43">
        <v>5</v>
      </c>
      <c r="D221" s="44"/>
      <c r="E221" s="45">
        <f t="shared" ca="1" si="70"/>
        <v>0</v>
      </c>
      <c r="F221" s="45" t="s">
        <v>70</v>
      </c>
      <c r="G221" s="45">
        <f t="shared" ca="1" si="71"/>
        <v>0</v>
      </c>
    </row>
    <row r="222" spans="2:7">
      <c r="B222" s="42"/>
      <c r="C222" s="43">
        <v>6</v>
      </c>
      <c r="D222" s="44"/>
      <c r="E222" s="45">
        <f t="shared" ca="1" si="70"/>
        <v>0</v>
      </c>
      <c r="F222" s="45" t="s">
        <v>70</v>
      </c>
      <c r="G222" s="45">
        <f t="shared" ca="1" si="71"/>
        <v>0</v>
      </c>
    </row>
    <row r="223" spans="2:7">
      <c r="B223" s="42"/>
      <c r="C223" s="43">
        <v>7</v>
      </c>
      <c r="D223" s="44"/>
      <c r="E223" s="45">
        <f t="shared" ca="1" si="70"/>
        <v>0</v>
      </c>
      <c r="F223" s="45" t="s">
        <v>70</v>
      </c>
      <c r="G223" s="45">
        <f t="shared" ca="1" si="71"/>
        <v>0</v>
      </c>
    </row>
    <row r="224" spans="2:7">
      <c r="B224" s="42"/>
      <c r="C224" s="43">
        <v>8</v>
      </c>
      <c r="D224" s="44"/>
      <c r="E224" s="45">
        <f t="shared" ca="1" si="70"/>
        <v>0</v>
      </c>
      <c r="F224" s="45" t="s">
        <v>70</v>
      </c>
      <c r="G224" s="45">
        <f t="shared" ca="1" si="71"/>
        <v>0</v>
      </c>
    </row>
    <row r="225" spans="2:7">
      <c r="B225" s="42"/>
      <c r="C225" s="43">
        <v>9</v>
      </c>
      <c r="D225" s="44"/>
      <c r="E225" s="45">
        <f t="shared" ca="1" si="70"/>
        <v>0</v>
      </c>
      <c r="F225" s="45" t="s">
        <v>70</v>
      </c>
      <c r="G225" s="45">
        <f t="shared" ca="1" si="71"/>
        <v>0</v>
      </c>
    </row>
    <row r="226" spans="2:7">
      <c r="B226" s="42"/>
      <c r="C226" s="43">
        <v>10</v>
      </c>
      <c r="D226" s="44"/>
      <c r="E226" s="45">
        <f t="shared" ca="1" si="70"/>
        <v>0</v>
      </c>
      <c r="F226" s="45" t="s">
        <v>70</v>
      </c>
      <c r="G226" s="45">
        <f t="shared" ca="1" si="71"/>
        <v>0</v>
      </c>
    </row>
    <row r="227" spans="2:7">
      <c r="B227" s="42"/>
      <c r="C227" s="43">
        <v>11</v>
      </c>
      <c r="D227" s="44"/>
      <c r="E227" s="45">
        <f t="shared" ca="1" si="70"/>
        <v>0</v>
      </c>
      <c r="F227" s="45" t="s">
        <v>70</v>
      </c>
      <c r="G227" s="45">
        <f t="shared" ca="1" si="71"/>
        <v>0</v>
      </c>
    </row>
    <row r="228" spans="2:7">
      <c r="B228" s="42"/>
      <c r="C228" s="43">
        <v>12</v>
      </c>
      <c r="D228" s="44"/>
      <c r="E228" s="45">
        <f t="shared" ca="1" si="70"/>
        <v>0</v>
      </c>
      <c r="F228" s="45" t="s">
        <v>70</v>
      </c>
      <c r="G228" s="45">
        <f t="shared" ca="1" si="71"/>
        <v>0</v>
      </c>
    </row>
    <row r="229" spans="2:7">
      <c r="B229" s="42"/>
      <c r="C229" s="43">
        <v>13</v>
      </c>
      <c r="D229" s="44"/>
      <c r="E229" s="45">
        <f t="shared" ca="1" si="70"/>
        <v>0</v>
      </c>
      <c r="F229" s="45" t="s">
        <v>70</v>
      </c>
      <c r="G229" s="45">
        <f t="shared" ca="1" si="71"/>
        <v>0</v>
      </c>
    </row>
    <row r="230" spans="2:7">
      <c r="B230" s="42"/>
      <c r="C230" s="43">
        <v>14</v>
      </c>
      <c r="D230" s="44"/>
      <c r="E230" s="45">
        <f t="shared" ca="1" si="70"/>
        <v>0</v>
      </c>
      <c r="F230" s="45" t="s">
        <v>70</v>
      </c>
      <c r="G230" s="45">
        <f t="shared" ca="1" si="71"/>
        <v>0</v>
      </c>
    </row>
    <row r="231" spans="2:7">
      <c r="B231" s="42"/>
      <c r="C231" s="43">
        <v>15</v>
      </c>
      <c r="D231" s="44"/>
      <c r="E231" s="45">
        <f t="shared" ca="1" si="70"/>
        <v>0</v>
      </c>
      <c r="F231" s="45" t="s">
        <v>70</v>
      </c>
      <c r="G231" s="45">
        <f t="shared" ca="1" si="71"/>
        <v>0</v>
      </c>
    </row>
    <row r="232" spans="2:7">
      <c r="B232" s="42"/>
      <c r="C232" s="43">
        <v>16</v>
      </c>
      <c r="D232" s="44"/>
      <c r="E232" s="45">
        <f t="shared" ca="1" si="70"/>
        <v>0</v>
      </c>
      <c r="F232" s="45" t="s">
        <v>70</v>
      </c>
      <c r="G232" s="45">
        <f t="shared" ca="1" si="71"/>
        <v>0</v>
      </c>
    </row>
    <row r="233" spans="2:7">
      <c r="B233" s="42"/>
      <c r="C233" s="43">
        <v>17</v>
      </c>
      <c r="D233" s="44"/>
      <c r="E233" s="45">
        <f t="shared" ca="1" si="70"/>
        <v>0</v>
      </c>
      <c r="F233" s="45" t="s">
        <v>70</v>
      </c>
      <c r="G233" s="45">
        <f t="shared" ca="1" si="71"/>
        <v>0</v>
      </c>
    </row>
    <row r="234" spans="2:7">
      <c r="B234" s="42"/>
      <c r="C234" s="43">
        <v>18</v>
      </c>
      <c r="D234" s="44"/>
      <c r="E234" s="45">
        <f t="shared" ca="1" si="70"/>
        <v>0</v>
      </c>
      <c r="F234" s="45" t="s">
        <v>70</v>
      </c>
      <c r="G234" s="45">
        <f t="shared" ca="1" si="71"/>
        <v>0</v>
      </c>
    </row>
    <row r="235" spans="2:7">
      <c r="B235" s="37"/>
      <c r="C235" s="38"/>
      <c r="D235" s="39"/>
      <c r="E235" s="40"/>
      <c r="F235" s="40"/>
      <c r="G235" s="41"/>
    </row>
    <row r="236" spans="2:7">
      <c r="B236" s="26" t="s">
        <v>10</v>
      </c>
      <c r="C236" s="27">
        <v>1</v>
      </c>
      <c r="D236" s="28"/>
      <c r="E236" s="29">
        <f t="shared" ref="E236:E253" ca="1" si="72">AF25</f>
        <v>0</v>
      </c>
      <c r="F236" s="29" t="s">
        <v>70</v>
      </c>
      <c r="G236" s="29">
        <f t="shared" ref="G236:G253" ca="1" si="73">AG25</f>
        <v>0</v>
      </c>
    </row>
    <row r="237" spans="2:7">
      <c r="B237" s="48"/>
      <c r="C237" s="27">
        <v>2</v>
      </c>
      <c r="D237" s="28"/>
      <c r="E237" s="29">
        <f t="shared" ca="1" si="72"/>
        <v>0</v>
      </c>
      <c r="F237" s="29" t="s">
        <v>70</v>
      </c>
      <c r="G237" s="29">
        <f t="shared" ca="1" si="73"/>
        <v>0</v>
      </c>
    </row>
    <row r="238" spans="2:7">
      <c r="B238" s="26"/>
      <c r="C238" s="27">
        <v>3</v>
      </c>
      <c r="D238" s="28"/>
      <c r="E238" s="29">
        <f t="shared" ca="1" si="72"/>
        <v>0</v>
      </c>
      <c r="F238" s="29" t="s">
        <v>70</v>
      </c>
      <c r="G238" s="29">
        <f t="shared" ca="1" si="73"/>
        <v>0</v>
      </c>
    </row>
    <row r="239" spans="2:7">
      <c r="B239" s="26"/>
      <c r="C239" s="27">
        <v>4</v>
      </c>
      <c r="D239" s="28"/>
      <c r="E239" s="29">
        <f t="shared" ca="1" si="72"/>
        <v>0</v>
      </c>
      <c r="F239" s="29" t="s">
        <v>70</v>
      </c>
      <c r="G239" s="29">
        <f t="shared" ca="1" si="73"/>
        <v>0</v>
      </c>
    </row>
    <row r="240" spans="2:7">
      <c r="B240" s="26"/>
      <c r="C240" s="27">
        <v>5</v>
      </c>
      <c r="D240" s="28"/>
      <c r="E240" s="29">
        <f t="shared" ca="1" si="72"/>
        <v>0</v>
      </c>
      <c r="F240" s="29" t="s">
        <v>70</v>
      </c>
      <c r="G240" s="29">
        <f t="shared" ca="1" si="73"/>
        <v>0</v>
      </c>
    </row>
    <row r="241" spans="2:7">
      <c r="B241" s="26"/>
      <c r="C241" s="27">
        <v>6</v>
      </c>
      <c r="D241" s="28"/>
      <c r="E241" s="29">
        <f t="shared" ca="1" si="72"/>
        <v>0</v>
      </c>
      <c r="F241" s="29" t="s">
        <v>70</v>
      </c>
      <c r="G241" s="29">
        <f t="shared" ca="1" si="73"/>
        <v>0</v>
      </c>
    </row>
    <row r="242" spans="2:7">
      <c r="B242" s="26"/>
      <c r="C242" s="27">
        <v>7</v>
      </c>
      <c r="D242" s="28"/>
      <c r="E242" s="29">
        <f t="shared" ca="1" si="72"/>
        <v>0</v>
      </c>
      <c r="F242" s="29" t="s">
        <v>70</v>
      </c>
      <c r="G242" s="29">
        <f t="shared" ca="1" si="73"/>
        <v>0</v>
      </c>
    </row>
    <row r="243" spans="2:7">
      <c r="B243" s="26"/>
      <c r="C243" s="27">
        <v>8</v>
      </c>
      <c r="D243" s="28"/>
      <c r="E243" s="29">
        <f t="shared" ca="1" si="72"/>
        <v>0</v>
      </c>
      <c r="F243" s="29" t="s">
        <v>70</v>
      </c>
      <c r="G243" s="29">
        <f t="shared" ca="1" si="73"/>
        <v>0</v>
      </c>
    </row>
    <row r="244" spans="2:7">
      <c r="B244" s="26"/>
      <c r="C244" s="27">
        <v>9</v>
      </c>
      <c r="D244" s="28"/>
      <c r="E244" s="29">
        <f t="shared" ca="1" si="72"/>
        <v>0</v>
      </c>
      <c r="F244" s="29" t="s">
        <v>70</v>
      </c>
      <c r="G244" s="29">
        <f t="shared" ca="1" si="73"/>
        <v>0</v>
      </c>
    </row>
    <row r="245" spans="2:7">
      <c r="B245" s="26"/>
      <c r="C245" s="27">
        <v>10</v>
      </c>
      <c r="D245" s="28"/>
      <c r="E245" s="29">
        <f t="shared" ca="1" si="72"/>
        <v>0</v>
      </c>
      <c r="F245" s="29" t="s">
        <v>70</v>
      </c>
      <c r="G245" s="29">
        <f t="shared" ca="1" si="73"/>
        <v>0</v>
      </c>
    </row>
    <row r="246" spans="2:7">
      <c r="B246" s="26"/>
      <c r="C246" s="27">
        <v>11</v>
      </c>
      <c r="D246" s="28"/>
      <c r="E246" s="29">
        <f t="shared" ca="1" si="72"/>
        <v>0</v>
      </c>
      <c r="F246" s="29" t="s">
        <v>70</v>
      </c>
      <c r="G246" s="29">
        <f t="shared" ca="1" si="73"/>
        <v>0</v>
      </c>
    </row>
    <row r="247" spans="2:7">
      <c r="B247" s="26"/>
      <c r="C247" s="27">
        <v>12</v>
      </c>
      <c r="D247" s="28"/>
      <c r="E247" s="29">
        <f t="shared" ca="1" si="72"/>
        <v>0</v>
      </c>
      <c r="F247" s="29" t="s">
        <v>70</v>
      </c>
      <c r="G247" s="29">
        <f t="shared" ca="1" si="73"/>
        <v>0</v>
      </c>
    </row>
    <row r="248" spans="2:7">
      <c r="B248" s="26"/>
      <c r="C248" s="27">
        <v>13</v>
      </c>
      <c r="D248" s="28"/>
      <c r="E248" s="29">
        <f t="shared" ca="1" si="72"/>
        <v>0</v>
      </c>
      <c r="F248" s="29" t="s">
        <v>70</v>
      </c>
      <c r="G248" s="29">
        <f t="shared" ca="1" si="73"/>
        <v>0</v>
      </c>
    </row>
    <row r="249" spans="2:7">
      <c r="B249" s="26"/>
      <c r="C249" s="27">
        <v>14</v>
      </c>
      <c r="D249" s="28"/>
      <c r="E249" s="29">
        <f t="shared" ca="1" si="72"/>
        <v>0</v>
      </c>
      <c r="F249" s="29" t="s">
        <v>70</v>
      </c>
      <c r="G249" s="29">
        <f t="shared" ca="1" si="73"/>
        <v>0</v>
      </c>
    </row>
    <row r="250" spans="2:7">
      <c r="B250" s="26"/>
      <c r="C250" s="27">
        <v>15</v>
      </c>
      <c r="D250" s="28"/>
      <c r="E250" s="29">
        <f t="shared" ca="1" si="72"/>
        <v>0</v>
      </c>
      <c r="F250" s="29" t="s">
        <v>70</v>
      </c>
      <c r="G250" s="29">
        <f t="shared" ca="1" si="73"/>
        <v>0</v>
      </c>
    </row>
    <row r="251" spans="2:7">
      <c r="B251" s="26"/>
      <c r="C251" s="27">
        <v>16</v>
      </c>
      <c r="D251" s="28"/>
      <c r="E251" s="29">
        <f t="shared" ca="1" si="72"/>
        <v>0</v>
      </c>
      <c r="F251" s="29" t="s">
        <v>70</v>
      </c>
      <c r="G251" s="29">
        <f t="shared" ca="1" si="73"/>
        <v>0</v>
      </c>
    </row>
    <row r="252" spans="2:7">
      <c r="B252" s="26"/>
      <c r="C252" s="27">
        <v>17</v>
      </c>
      <c r="D252" s="28"/>
      <c r="E252" s="29">
        <f t="shared" ca="1" si="72"/>
        <v>0</v>
      </c>
      <c r="F252" s="29" t="s">
        <v>70</v>
      </c>
      <c r="G252" s="29">
        <f t="shared" ca="1" si="73"/>
        <v>0</v>
      </c>
    </row>
    <row r="253" spans="2:7">
      <c r="B253" s="26"/>
      <c r="C253" s="27">
        <v>18</v>
      </c>
      <c r="D253" s="28"/>
      <c r="E253" s="29">
        <f t="shared" ca="1" si="72"/>
        <v>0</v>
      </c>
      <c r="F253" s="29" t="s">
        <v>70</v>
      </c>
      <c r="G253" s="29">
        <f t="shared" ca="1" si="73"/>
        <v>0</v>
      </c>
    </row>
    <row r="254" spans="2:7">
      <c r="B254" s="37"/>
      <c r="C254" s="38"/>
      <c r="D254" s="39"/>
      <c r="E254" s="40"/>
      <c r="F254" s="40"/>
      <c r="G254" s="41"/>
    </row>
    <row r="255" spans="2:7">
      <c r="B255" s="42" t="s">
        <v>11</v>
      </c>
      <c r="C255" s="43">
        <v>1</v>
      </c>
      <c r="D255" s="44"/>
      <c r="E255" s="45">
        <f t="shared" ref="E255:E272" ca="1" si="74">AH25</f>
        <v>0</v>
      </c>
      <c r="F255" s="45" t="s">
        <v>70</v>
      </c>
      <c r="G255" s="45">
        <f t="shared" ref="G255:G272" ca="1" si="75">AI25</f>
        <v>0</v>
      </c>
    </row>
    <row r="256" spans="2:7">
      <c r="B256" s="50"/>
      <c r="C256" s="43">
        <v>2</v>
      </c>
      <c r="D256" s="44"/>
      <c r="E256" s="45">
        <f t="shared" ca="1" si="74"/>
        <v>0</v>
      </c>
      <c r="F256" s="45" t="s">
        <v>70</v>
      </c>
      <c r="G256" s="45">
        <f t="shared" ca="1" si="75"/>
        <v>0</v>
      </c>
    </row>
    <row r="257" spans="2:7">
      <c r="B257" s="42"/>
      <c r="C257" s="43">
        <v>3</v>
      </c>
      <c r="D257" s="44"/>
      <c r="E257" s="45">
        <f t="shared" ca="1" si="74"/>
        <v>0</v>
      </c>
      <c r="F257" s="45" t="s">
        <v>70</v>
      </c>
      <c r="G257" s="45">
        <f t="shared" ca="1" si="75"/>
        <v>0</v>
      </c>
    </row>
    <row r="258" spans="2:7">
      <c r="B258" s="42"/>
      <c r="C258" s="43">
        <v>4</v>
      </c>
      <c r="D258" s="44"/>
      <c r="E258" s="45">
        <f t="shared" ca="1" si="74"/>
        <v>0</v>
      </c>
      <c r="F258" s="45" t="s">
        <v>70</v>
      </c>
      <c r="G258" s="45">
        <f t="shared" ca="1" si="75"/>
        <v>0</v>
      </c>
    </row>
    <row r="259" spans="2:7">
      <c r="B259" s="42"/>
      <c r="C259" s="43">
        <v>5</v>
      </c>
      <c r="D259" s="44"/>
      <c r="E259" s="45">
        <f t="shared" ca="1" si="74"/>
        <v>0</v>
      </c>
      <c r="F259" s="45" t="s">
        <v>70</v>
      </c>
      <c r="G259" s="45">
        <f t="shared" ca="1" si="75"/>
        <v>0</v>
      </c>
    </row>
    <row r="260" spans="2:7">
      <c r="B260" s="42"/>
      <c r="C260" s="43">
        <v>6</v>
      </c>
      <c r="D260" s="44"/>
      <c r="E260" s="45">
        <f t="shared" ca="1" si="74"/>
        <v>0</v>
      </c>
      <c r="F260" s="45" t="s">
        <v>70</v>
      </c>
      <c r="G260" s="45">
        <f t="shared" ca="1" si="75"/>
        <v>0</v>
      </c>
    </row>
    <row r="261" spans="2:7">
      <c r="B261" s="42"/>
      <c r="C261" s="43">
        <v>7</v>
      </c>
      <c r="D261" s="44"/>
      <c r="E261" s="45">
        <f t="shared" ca="1" si="74"/>
        <v>0</v>
      </c>
      <c r="F261" s="45" t="s">
        <v>70</v>
      </c>
      <c r="G261" s="45">
        <f t="shared" ca="1" si="75"/>
        <v>0</v>
      </c>
    </row>
    <row r="262" spans="2:7">
      <c r="B262" s="42"/>
      <c r="C262" s="43">
        <v>8</v>
      </c>
      <c r="D262" s="44"/>
      <c r="E262" s="45">
        <f t="shared" ca="1" si="74"/>
        <v>0</v>
      </c>
      <c r="F262" s="45" t="s">
        <v>70</v>
      </c>
      <c r="G262" s="45">
        <f t="shared" ca="1" si="75"/>
        <v>0</v>
      </c>
    </row>
    <row r="263" spans="2:7">
      <c r="B263" s="42"/>
      <c r="C263" s="43">
        <v>9</v>
      </c>
      <c r="D263" s="44"/>
      <c r="E263" s="45">
        <f t="shared" ca="1" si="74"/>
        <v>0</v>
      </c>
      <c r="F263" s="45" t="s">
        <v>70</v>
      </c>
      <c r="G263" s="45">
        <f t="shared" ca="1" si="75"/>
        <v>0</v>
      </c>
    </row>
    <row r="264" spans="2:7">
      <c r="B264" s="42"/>
      <c r="C264" s="43">
        <v>10</v>
      </c>
      <c r="D264" s="44"/>
      <c r="E264" s="45">
        <f t="shared" ca="1" si="74"/>
        <v>0</v>
      </c>
      <c r="F264" s="45" t="s">
        <v>70</v>
      </c>
      <c r="G264" s="45">
        <f t="shared" ca="1" si="75"/>
        <v>0</v>
      </c>
    </row>
    <row r="265" spans="2:7">
      <c r="B265" s="42"/>
      <c r="C265" s="43">
        <v>11</v>
      </c>
      <c r="D265" s="44"/>
      <c r="E265" s="45">
        <f t="shared" ca="1" si="74"/>
        <v>0</v>
      </c>
      <c r="F265" s="45" t="s">
        <v>70</v>
      </c>
      <c r="G265" s="45">
        <f t="shared" ca="1" si="75"/>
        <v>0</v>
      </c>
    </row>
    <row r="266" spans="2:7">
      <c r="B266" s="42"/>
      <c r="C266" s="43">
        <v>12</v>
      </c>
      <c r="D266" s="44"/>
      <c r="E266" s="45">
        <f t="shared" ca="1" si="74"/>
        <v>0</v>
      </c>
      <c r="F266" s="45" t="s">
        <v>70</v>
      </c>
      <c r="G266" s="45">
        <f t="shared" ca="1" si="75"/>
        <v>0</v>
      </c>
    </row>
    <row r="267" spans="2:7">
      <c r="B267" s="42"/>
      <c r="C267" s="43">
        <v>13</v>
      </c>
      <c r="D267" s="44"/>
      <c r="E267" s="45">
        <f t="shared" ca="1" si="74"/>
        <v>0</v>
      </c>
      <c r="F267" s="45" t="s">
        <v>70</v>
      </c>
      <c r="G267" s="45">
        <f t="shared" ca="1" si="75"/>
        <v>0</v>
      </c>
    </row>
    <row r="268" spans="2:7">
      <c r="B268" s="42"/>
      <c r="C268" s="43">
        <v>14</v>
      </c>
      <c r="D268" s="44"/>
      <c r="E268" s="45">
        <f t="shared" ca="1" si="74"/>
        <v>0</v>
      </c>
      <c r="F268" s="45" t="s">
        <v>70</v>
      </c>
      <c r="G268" s="45">
        <f t="shared" ca="1" si="75"/>
        <v>0</v>
      </c>
    </row>
    <row r="269" spans="2:7">
      <c r="B269" s="42"/>
      <c r="C269" s="43">
        <v>15</v>
      </c>
      <c r="D269" s="44"/>
      <c r="E269" s="45">
        <f t="shared" ca="1" si="74"/>
        <v>0</v>
      </c>
      <c r="F269" s="45" t="s">
        <v>70</v>
      </c>
      <c r="G269" s="45">
        <f t="shared" ca="1" si="75"/>
        <v>0</v>
      </c>
    </row>
    <row r="270" spans="2:7">
      <c r="B270" s="42"/>
      <c r="C270" s="43">
        <v>16</v>
      </c>
      <c r="D270" s="44"/>
      <c r="E270" s="45">
        <f t="shared" ca="1" si="74"/>
        <v>0</v>
      </c>
      <c r="F270" s="45" t="s">
        <v>70</v>
      </c>
      <c r="G270" s="45">
        <f t="shared" ca="1" si="75"/>
        <v>0</v>
      </c>
    </row>
    <row r="271" spans="2:7">
      <c r="B271" s="42"/>
      <c r="C271" s="43">
        <v>17</v>
      </c>
      <c r="D271" s="44"/>
      <c r="E271" s="45">
        <f t="shared" ca="1" si="74"/>
        <v>0</v>
      </c>
      <c r="F271" s="45" t="s">
        <v>70</v>
      </c>
      <c r="G271" s="45">
        <f t="shared" ca="1" si="75"/>
        <v>0</v>
      </c>
    </row>
    <row r="272" spans="2:7">
      <c r="B272" s="42"/>
      <c r="C272" s="43">
        <v>18</v>
      </c>
      <c r="D272" s="44"/>
      <c r="E272" s="45">
        <f t="shared" ca="1" si="74"/>
        <v>0</v>
      </c>
      <c r="F272" s="45" t="s">
        <v>70</v>
      </c>
      <c r="G272" s="45">
        <f t="shared" ca="1" si="75"/>
        <v>0</v>
      </c>
    </row>
    <row r="273" spans="2:7">
      <c r="B273" s="37"/>
      <c r="C273" s="38"/>
      <c r="D273" s="39"/>
      <c r="E273" s="40"/>
      <c r="F273" s="40"/>
      <c r="G273" s="41"/>
    </row>
    <row r="274" spans="2:7">
      <c r="B274" s="26" t="s">
        <v>12</v>
      </c>
      <c r="C274" s="27">
        <v>1</v>
      </c>
      <c r="D274" s="28"/>
      <c r="E274" s="29">
        <f t="shared" ref="E274:E291" ca="1" si="76">AJ25</f>
        <v>0</v>
      </c>
      <c r="F274" s="29" t="s">
        <v>70</v>
      </c>
      <c r="G274" s="29">
        <f t="shared" ref="G274:G291" ca="1" si="77">AK25</f>
        <v>0</v>
      </c>
    </row>
    <row r="275" spans="2:7">
      <c r="B275" s="48"/>
      <c r="C275" s="27">
        <v>2</v>
      </c>
      <c r="D275" s="28"/>
      <c r="E275" s="29">
        <f t="shared" ca="1" si="76"/>
        <v>0</v>
      </c>
      <c r="F275" s="29" t="s">
        <v>70</v>
      </c>
      <c r="G275" s="29">
        <f t="shared" ca="1" si="77"/>
        <v>0</v>
      </c>
    </row>
    <row r="276" spans="2:7">
      <c r="B276" s="26"/>
      <c r="C276" s="27">
        <v>3</v>
      </c>
      <c r="D276" s="28"/>
      <c r="E276" s="29">
        <f t="shared" ca="1" si="76"/>
        <v>0</v>
      </c>
      <c r="F276" s="29" t="s">
        <v>70</v>
      </c>
      <c r="G276" s="29">
        <f t="shared" ca="1" si="77"/>
        <v>0</v>
      </c>
    </row>
    <row r="277" spans="2:7">
      <c r="B277" s="26"/>
      <c r="C277" s="27">
        <v>4</v>
      </c>
      <c r="D277" s="28"/>
      <c r="E277" s="29">
        <f t="shared" ca="1" si="76"/>
        <v>0</v>
      </c>
      <c r="F277" s="29" t="s">
        <v>70</v>
      </c>
      <c r="G277" s="29">
        <f t="shared" ca="1" si="77"/>
        <v>0</v>
      </c>
    </row>
    <row r="278" spans="2:7">
      <c r="B278" s="26"/>
      <c r="C278" s="27">
        <v>5</v>
      </c>
      <c r="D278" s="28"/>
      <c r="E278" s="29">
        <f t="shared" ca="1" si="76"/>
        <v>0</v>
      </c>
      <c r="F278" s="29" t="s">
        <v>70</v>
      </c>
      <c r="G278" s="29">
        <f t="shared" ca="1" si="77"/>
        <v>0</v>
      </c>
    </row>
    <row r="279" spans="2:7">
      <c r="B279" s="26"/>
      <c r="C279" s="27">
        <v>6</v>
      </c>
      <c r="D279" s="28"/>
      <c r="E279" s="29">
        <f t="shared" ca="1" si="76"/>
        <v>0</v>
      </c>
      <c r="F279" s="29" t="s">
        <v>70</v>
      </c>
      <c r="G279" s="29">
        <f t="shared" ca="1" si="77"/>
        <v>0</v>
      </c>
    </row>
    <row r="280" spans="2:7">
      <c r="B280" s="26"/>
      <c r="C280" s="27">
        <v>7</v>
      </c>
      <c r="D280" s="28"/>
      <c r="E280" s="29">
        <f t="shared" ca="1" si="76"/>
        <v>0</v>
      </c>
      <c r="F280" s="29" t="s">
        <v>70</v>
      </c>
      <c r="G280" s="29">
        <f t="shared" ca="1" si="77"/>
        <v>0</v>
      </c>
    </row>
    <row r="281" spans="2:7">
      <c r="B281" s="26"/>
      <c r="C281" s="27">
        <v>8</v>
      </c>
      <c r="D281" s="28"/>
      <c r="E281" s="29">
        <f t="shared" ca="1" si="76"/>
        <v>0</v>
      </c>
      <c r="F281" s="29" t="s">
        <v>70</v>
      </c>
      <c r="G281" s="29">
        <f t="shared" ca="1" si="77"/>
        <v>0</v>
      </c>
    </row>
    <row r="282" spans="2:7">
      <c r="B282" s="26"/>
      <c r="C282" s="27">
        <v>9</v>
      </c>
      <c r="D282" s="28"/>
      <c r="E282" s="29">
        <f t="shared" ca="1" si="76"/>
        <v>0</v>
      </c>
      <c r="F282" s="29" t="s">
        <v>70</v>
      </c>
      <c r="G282" s="29">
        <f t="shared" ca="1" si="77"/>
        <v>0</v>
      </c>
    </row>
    <row r="283" spans="2:7">
      <c r="B283" s="26"/>
      <c r="C283" s="27">
        <v>10</v>
      </c>
      <c r="D283" s="28"/>
      <c r="E283" s="29">
        <f t="shared" ca="1" si="76"/>
        <v>0</v>
      </c>
      <c r="F283" s="29" t="s">
        <v>70</v>
      </c>
      <c r="G283" s="29">
        <f t="shared" ca="1" si="77"/>
        <v>0</v>
      </c>
    </row>
    <row r="284" spans="2:7">
      <c r="B284" s="26"/>
      <c r="C284" s="27">
        <v>11</v>
      </c>
      <c r="D284" s="28"/>
      <c r="E284" s="29">
        <f t="shared" ca="1" si="76"/>
        <v>0</v>
      </c>
      <c r="F284" s="29" t="s">
        <v>70</v>
      </c>
      <c r="G284" s="29">
        <f t="shared" ca="1" si="77"/>
        <v>0</v>
      </c>
    </row>
    <row r="285" spans="2:7">
      <c r="B285" s="26"/>
      <c r="C285" s="27">
        <v>12</v>
      </c>
      <c r="D285" s="28"/>
      <c r="E285" s="29">
        <f t="shared" ca="1" si="76"/>
        <v>0</v>
      </c>
      <c r="F285" s="29" t="s">
        <v>70</v>
      </c>
      <c r="G285" s="29">
        <f t="shared" ca="1" si="77"/>
        <v>0</v>
      </c>
    </row>
    <row r="286" spans="2:7">
      <c r="B286" s="26"/>
      <c r="C286" s="27">
        <v>13</v>
      </c>
      <c r="D286" s="28"/>
      <c r="E286" s="29">
        <f t="shared" ca="1" si="76"/>
        <v>0</v>
      </c>
      <c r="F286" s="29" t="s">
        <v>70</v>
      </c>
      <c r="G286" s="29">
        <f t="shared" ca="1" si="77"/>
        <v>0</v>
      </c>
    </row>
    <row r="287" spans="2:7">
      <c r="B287" s="26"/>
      <c r="C287" s="27">
        <v>14</v>
      </c>
      <c r="D287" s="28"/>
      <c r="E287" s="29">
        <f t="shared" ca="1" si="76"/>
        <v>0</v>
      </c>
      <c r="F287" s="29" t="s">
        <v>70</v>
      </c>
      <c r="G287" s="29">
        <f t="shared" ca="1" si="77"/>
        <v>0</v>
      </c>
    </row>
    <row r="288" spans="2:7">
      <c r="B288" s="26"/>
      <c r="C288" s="27">
        <v>15</v>
      </c>
      <c r="D288" s="28"/>
      <c r="E288" s="29">
        <f t="shared" ca="1" si="76"/>
        <v>0</v>
      </c>
      <c r="F288" s="29" t="s">
        <v>70</v>
      </c>
      <c r="G288" s="29">
        <f t="shared" ca="1" si="77"/>
        <v>0</v>
      </c>
    </row>
    <row r="289" spans="2:7">
      <c r="B289" s="26"/>
      <c r="C289" s="27">
        <v>16</v>
      </c>
      <c r="D289" s="28"/>
      <c r="E289" s="29">
        <f t="shared" ca="1" si="76"/>
        <v>0</v>
      </c>
      <c r="F289" s="29" t="s">
        <v>70</v>
      </c>
      <c r="G289" s="29">
        <f t="shared" ca="1" si="77"/>
        <v>0</v>
      </c>
    </row>
    <row r="290" spans="2:7">
      <c r="B290" s="26"/>
      <c r="C290" s="27">
        <v>17</v>
      </c>
      <c r="D290" s="28"/>
      <c r="E290" s="29">
        <f t="shared" ca="1" si="76"/>
        <v>0</v>
      </c>
      <c r="F290" s="29" t="s">
        <v>70</v>
      </c>
      <c r="G290" s="29">
        <f t="shared" ca="1" si="77"/>
        <v>0</v>
      </c>
    </row>
    <row r="291" spans="2:7">
      <c r="B291" s="26"/>
      <c r="C291" s="27">
        <v>18</v>
      </c>
      <c r="D291" s="28"/>
      <c r="E291" s="29">
        <f t="shared" ca="1" si="76"/>
        <v>0</v>
      </c>
      <c r="F291" s="29" t="s">
        <v>70</v>
      </c>
      <c r="G291" s="29">
        <f t="shared" ca="1" si="77"/>
        <v>0</v>
      </c>
    </row>
    <row r="292" spans="2:7">
      <c r="B292" s="37"/>
      <c r="C292" s="38"/>
      <c r="D292" s="39"/>
      <c r="E292" s="40"/>
      <c r="F292" s="40"/>
      <c r="G292" s="41"/>
    </row>
    <row r="293" spans="2:7">
      <c r="B293" s="42" t="s">
        <v>13</v>
      </c>
      <c r="C293" s="43">
        <v>1</v>
      </c>
      <c r="D293" s="44"/>
      <c r="E293" s="45">
        <f t="shared" ref="E293:E310" ca="1" si="78">AL25</f>
        <v>0</v>
      </c>
      <c r="F293" s="45" t="s">
        <v>70</v>
      </c>
      <c r="G293" s="45">
        <f t="shared" ref="G293:G310" ca="1" si="79">AM25</f>
        <v>0</v>
      </c>
    </row>
    <row r="294" spans="2:7">
      <c r="B294" s="50"/>
      <c r="C294" s="43">
        <v>2</v>
      </c>
      <c r="D294" s="44"/>
      <c r="E294" s="45">
        <f t="shared" ca="1" si="78"/>
        <v>0</v>
      </c>
      <c r="F294" s="45" t="s">
        <v>70</v>
      </c>
      <c r="G294" s="45">
        <f t="shared" ca="1" si="79"/>
        <v>0</v>
      </c>
    </row>
    <row r="295" spans="2:7">
      <c r="B295" s="42"/>
      <c r="C295" s="43">
        <v>3</v>
      </c>
      <c r="D295" s="44"/>
      <c r="E295" s="45">
        <f t="shared" ca="1" si="78"/>
        <v>0</v>
      </c>
      <c r="F295" s="45" t="s">
        <v>70</v>
      </c>
      <c r="G295" s="45">
        <f t="shared" ca="1" si="79"/>
        <v>0</v>
      </c>
    </row>
    <row r="296" spans="2:7">
      <c r="B296" s="42"/>
      <c r="C296" s="43">
        <v>4</v>
      </c>
      <c r="D296" s="44"/>
      <c r="E296" s="45">
        <f t="shared" ca="1" si="78"/>
        <v>0</v>
      </c>
      <c r="F296" s="45" t="s">
        <v>70</v>
      </c>
      <c r="G296" s="45">
        <f t="shared" ca="1" si="79"/>
        <v>0</v>
      </c>
    </row>
    <row r="297" spans="2:7">
      <c r="B297" s="42"/>
      <c r="C297" s="43">
        <v>5</v>
      </c>
      <c r="D297" s="44"/>
      <c r="E297" s="45">
        <f t="shared" ca="1" si="78"/>
        <v>0</v>
      </c>
      <c r="F297" s="45" t="s">
        <v>70</v>
      </c>
      <c r="G297" s="45">
        <f t="shared" ca="1" si="79"/>
        <v>0</v>
      </c>
    </row>
    <row r="298" spans="2:7">
      <c r="B298" s="42"/>
      <c r="C298" s="43">
        <v>6</v>
      </c>
      <c r="D298" s="44"/>
      <c r="E298" s="45">
        <f t="shared" ca="1" si="78"/>
        <v>0</v>
      </c>
      <c r="F298" s="45" t="s">
        <v>70</v>
      </c>
      <c r="G298" s="45">
        <f t="shared" ca="1" si="79"/>
        <v>0</v>
      </c>
    </row>
    <row r="299" spans="2:7">
      <c r="B299" s="42"/>
      <c r="C299" s="43">
        <v>7</v>
      </c>
      <c r="D299" s="44"/>
      <c r="E299" s="45">
        <f t="shared" ca="1" si="78"/>
        <v>0</v>
      </c>
      <c r="F299" s="45" t="s">
        <v>70</v>
      </c>
      <c r="G299" s="45">
        <f t="shared" ca="1" si="79"/>
        <v>0</v>
      </c>
    </row>
    <row r="300" spans="2:7">
      <c r="B300" s="42"/>
      <c r="C300" s="43">
        <v>8</v>
      </c>
      <c r="D300" s="44"/>
      <c r="E300" s="45">
        <f t="shared" ca="1" si="78"/>
        <v>0</v>
      </c>
      <c r="F300" s="45" t="s">
        <v>70</v>
      </c>
      <c r="G300" s="45">
        <f t="shared" ca="1" si="79"/>
        <v>0</v>
      </c>
    </row>
    <row r="301" spans="2:7">
      <c r="B301" s="42"/>
      <c r="C301" s="43">
        <v>9</v>
      </c>
      <c r="D301" s="44"/>
      <c r="E301" s="45">
        <f t="shared" ca="1" si="78"/>
        <v>0</v>
      </c>
      <c r="F301" s="45" t="s">
        <v>70</v>
      </c>
      <c r="G301" s="45">
        <f t="shared" ca="1" si="79"/>
        <v>0</v>
      </c>
    </row>
    <row r="302" spans="2:7">
      <c r="B302" s="42"/>
      <c r="C302" s="43">
        <v>10</v>
      </c>
      <c r="D302" s="44"/>
      <c r="E302" s="45">
        <f t="shared" ca="1" si="78"/>
        <v>0</v>
      </c>
      <c r="F302" s="45" t="s">
        <v>70</v>
      </c>
      <c r="G302" s="45">
        <f t="shared" ca="1" si="79"/>
        <v>0</v>
      </c>
    </row>
    <row r="303" spans="2:7">
      <c r="B303" s="42"/>
      <c r="C303" s="43">
        <v>11</v>
      </c>
      <c r="D303" s="44"/>
      <c r="E303" s="45">
        <f t="shared" ca="1" si="78"/>
        <v>0</v>
      </c>
      <c r="F303" s="45" t="s">
        <v>70</v>
      </c>
      <c r="G303" s="45">
        <f t="shared" ca="1" si="79"/>
        <v>0</v>
      </c>
    </row>
    <row r="304" spans="2:7">
      <c r="B304" s="42"/>
      <c r="C304" s="43">
        <v>12</v>
      </c>
      <c r="D304" s="44"/>
      <c r="E304" s="45">
        <f t="shared" ca="1" si="78"/>
        <v>0</v>
      </c>
      <c r="F304" s="45" t="s">
        <v>70</v>
      </c>
      <c r="G304" s="45">
        <f t="shared" ca="1" si="79"/>
        <v>0</v>
      </c>
    </row>
    <row r="305" spans="2:7">
      <c r="B305" s="42"/>
      <c r="C305" s="43">
        <v>13</v>
      </c>
      <c r="D305" s="44"/>
      <c r="E305" s="45">
        <f t="shared" ca="1" si="78"/>
        <v>0</v>
      </c>
      <c r="F305" s="45" t="s">
        <v>70</v>
      </c>
      <c r="G305" s="45">
        <f t="shared" ca="1" si="79"/>
        <v>0</v>
      </c>
    </row>
    <row r="306" spans="2:7">
      <c r="B306" s="42"/>
      <c r="C306" s="43">
        <v>14</v>
      </c>
      <c r="D306" s="44"/>
      <c r="E306" s="45">
        <f t="shared" ca="1" si="78"/>
        <v>0</v>
      </c>
      <c r="F306" s="45" t="s">
        <v>70</v>
      </c>
      <c r="G306" s="45">
        <f t="shared" ca="1" si="79"/>
        <v>0</v>
      </c>
    </row>
    <row r="307" spans="2:7">
      <c r="B307" s="42"/>
      <c r="C307" s="43">
        <v>15</v>
      </c>
      <c r="D307" s="44"/>
      <c r="E307" s="45">
        <f t="shared" ca="1" si="78"/>
        <v>0</v>
      </c>
      <c r="F307" s="45" t="s">
        <v>70</v>
      </c>
      <c r="G307" s="45">
        <f t="shared" ca="1" si="79"/>
        <v>0</v>
      </c>
    </row>
    <row r="308" spans="2:7">
      <c r="B308" s="42"/>
      <c r="C308" s="43">
        <v>16</v>
      </c>
      <c r="D308" s="44"/>
      <c r="E308" s="45">
        <f t="shared" ca="1" si="78"/>
        <v>0</v>
      </c>
      <c r="F308" s="45" t="s">
        <v>70</v>
      </c>
      <c r="G308" s="45">
        <f t="shared" ca="1" si="79"/>
        <v>0</v>
      </c>
    </row>
    <row r="309" spans="2:7">
      <c r="B309" s="42"/>
      <c r="C309" s="43">
        <v>17</v>
      </c>
      <c r="D309" s="44"/>
      <c r="E309" s="45">
        <f t="shared" ca="1" si="78"/>
        <v>0</v>
      </c>
      <c r="F309" s="45" t="s">
        <v>70</v>
      </c>
      <c r="G309" s="45">
        <f t="shared" ca="1" si="79"/>
        <v>0</v>
      </c>
    </row>
    <row r="310" spans="2:7">
      <c r="B310" s="42"/>
      <c r="C310" s="43">
        <v>18</v>
      </c>
      <c r="D310" s="44"/>
      <c r="E310" s="45">
        <f t="shared" ca="1" si="78"/>
        <v>0</v>
      </c>
      <c r="F310" s="45" t="s">
        <v>70</v>
      </c>
      <c r="G310" s="45">
        <f t="shared" ca="1" si="79"/>
        <v>0</v>
      </c>
    </row>
    <row r="311" spans="2:7">
      <c r="B311" s="37"/>
      <c r="C311" s="38"/>
      <c r="D311" s="39"/>
      <c r="E311" s="40"/>
      <c r="F311" s="40"/>
      <c r="G311" s="41"/>
    </row>
    <row r="312" spans="2:7">
      <c r="B312" s="26" t="s">
        <v>14</v>
      </c>
      <c r="C312" s="27">
        <v>1</v>
      </c>
      <c r="D312" s="28"/>
      <c r="E312" s="29">
        <f t="shared" ref="E312:E329" ca="1" si="80">AN25</f>
        <v>0</v>
      </c>
      <c r="F312" s="29" t="s">
        <v>70</v>
      </c>
      <c r="G312" s="29">
        <f t="shared" ref="G312:G329" ca="1" si="81">AO25</f>
        <v>0</v>
      </c>
    </row>
    <row r="313" spans="2:7">
      <c r="B313" s="48"/>
      <c r="C313" s="27">
        <v>2</v>
      </c>
      <c r="D313" s="28"/>
      <c r="E313" s="29">
        <f t="shared" ca="1" si="80"/>
        <v>0</v>
      </c>
      <c r="F313" s="29" t="s">
        <v>70</v>
      </c>
      <c r="G313" s="29">
        <f t="shared" ca="1" si="81"/>
        <v>0</v>
      </c>
    </row>
    <row r="314" spans="2:7">
      <c r="B314" s="26"/>
      <c r="C314" s="27">
        <v>3</v>
      </c>
      <c r="D314" s="28"/>
      <c r="E314" s="29">
        <f t="shared" ca="1" si="80"/>
        <v>0</v>
      </c>
      <c r="F314" s="29" t="s">
        <v>70</v>
      </c>
      <c r="G314" s="29">
        <f t="shared" ca="1" si="81"/>
        <v>0</v>
      </c>
    </row>
    <row r="315" spans="2:7">
      <c r="B315" s="26"/>
      <c r="C315" s="27">
        <v>4</v>
      </c>
      <c r="D315" s="28"/>
      <c r="E315" s="29">
        <f t="shared" ca="1" si="80"/>
        <v>0</v>
      </c>
      <c r="F315" s="29" t="s">
        <v>70</v>
      </c>
      <c r="G315" s="29">
        <f t="shared" ca="1" si="81"/>
        <v>0</v>
      </c>
    </row>
    <row r="316" spans="2:7">
      <c r="B316" s="26"/>
      <c r="C316" s="27">
        <v>5</v>
      </c>
      <c r="D316" s="28"/>
      <c r="E316" s="29">
        <f t="shared" ca="1" si="80"/>
        <v>0</v>
      </c>
      <c r="F316" s="29" t="s">
        <v>70</v>
      </c>
      <c r="G316" s="29">
        <f t="shared" ca="1" si="81"/>
        <v>0</v>
      </c>
    </row>
    <row r="317" spans="2:7">
      <c r="B317" s="26"/>
      <c r="C317" s="27">
        <v>6</v>
      </c>
      <c r="D317" s="28"/>
      <c r="E317" s="29">
        <f t="shared" ca="1" si="80"/>
        <v>0</v>
      </c>
      <c r="F317" s="29" t="s">
        <v>70</v>
      </c>
      <c r="G317" s="29">
        <f t="shared" ca="1" si="81"/>
        <v>0</v>
      </c>
    </row>
    <row r="318" spans="2:7">
      <c r="B318" s="26"/>
      <c r="C318" s="27">
        <v>7</v>
      </c>
      <c r="D318" s="28"/>
      <c r="E318" s="29">
        <f t="shared" ca="1" si="80"/>
        <v>0</v>
      </c>
      <c r="F318" s="29" t="s">
        <v>70</v>
      </c>
      <c r="G318" s="29">
        <f t="shared" ca="1" si="81"/>
        <v>0</v>
      </c>
    </row>
    <row r="319" spans="2:7">
      <c r="B319" s="26"/>
      <c r="C319" s="27">
        <v>8</v>
      </c>
      <c r="D319" s="28"/>
      <c r="E319" s="29">
        <f t="shared" ca="1" si="80"/>
        <v>0</v>
      </c>
      <c r="F319" s="29" t="s">
        <v>70</v>
      </c>
      <c r="G319" s="29">
        <f t="shared" ca="1" si="81"/>
        <v>0</v>
      </c>
    </row>
    <row r="320" spans="2:7">
      <c r="B320" s="26"/>
      <c r="C320" s="27">
        <v>9</v>
      </c>
      <c r="D320" s="28"/>
      <c r="E320" s="29">
        <f t="shared" ca="1" si="80"/>
        <v>0</v>
      </c>
      <c r="F320" s="29" t="s">
        <v>70</v>
      </c>
      <c r="G320" s="29">
        <f t="shared" ca="1" si="81"/>
        <v>0</v>
      </c>
    </row>
    <row r="321" spans="2:8">
      <c r="B321" s="26"/>
      <c r="C321" s="27">
        <v>10</v>
      </c>
      <c r="D321" s="28"/>
      <c r="E321" s="29">
        <f t="shared" ca="1" si="80"/>
        <v>0</v>
      </c>
      <c r="F321" s="29" t="s">
        <v>70</v>
      </c>
      <c r="G321" s="29">
        <f t="shared" ca="1" si="81"/>
        <v>0</v>
      </c>
    </row>
    <row r="322" spans="2:8">
      <c r="B322" s="26"/>
      <c r="C322" s="27">
        <v>11</v>
      </c>
      <c r="D322" s="28"/>
      <c r="E322" s="29">
        <f t="shared" ca="1" si="80"/>
        <v>0</v>
      </c>
      <c r="F322" s="29" t="s">
        <v>70</v>
      </c>
      <c r="G322" s="29">
        <f t="shared" ca="1" si="81"/>
        <v>0</v>
      </c>
    </row>
    <row r="323" spans="2:8">
      <c r="B323" s="26"/>
      <c r="C323" s="27">
        <v>12</v>
      </c>
      <c r="D323" s="28"/>
      <c r="E323" s="29">
        <f t="shared" ca="1" si="80"/>
        <v>0</v>
      </c>
      <c r="F323" s="29" t="s">
        <v>70</v>
      </c>
      <c r="G323" s="29">
        <f t="shared" ca="1" si="81"/>
        <v>0</v>
      </c>
    </row>
    <row r="324" spans="2:8">
      <c r="B324" s="26"/>
      <c r="C324" s="27">
        <v>13</v>
      </c>
      <c r="D324" s="28"/>
      <c r="E324" s="29">
        <f t="shared" ca="1" si="80"/>
        <v>0</v>
      </c>
      <c r="F324" s="29" t="s">
        <v>70</v>
      </c>
      <c r="G324" s="29">
        <f t="shared" ca="1" si="81"/>
        <v>0</v>
      </c>
    </row>
    <row r="325" spans="2:8">
      <c r="B325" s="26"/>
      <c r="C325" s="27">
        <v>14</v>
      </c>
      <c r="D325" s="28"/>
      <c r="E325" s="29">
        <f t="shared" ca="1" si="80"/>
        <v>0</v>
      </c>
      <c r="F325" s="29" t="s">
        <v>70</v>
      </c>
      <c r="G325" s="29">
        <f t="shared" ca="1" si="81"/>
        <v>0</v>
      </c>
    </row>
    <row r="326" spans="2:8">
      <c r="B326" s="26"/>
      <c r="C326" s="27">
        <v>15</v>
      </c>
      <c r="D326" s="28"/>
      <c r="E326" s="29">
        <f t="shared" ca="1" si="80"/>
        <v>0</v>
      </c>
      <c r="F326" s="29" t="s">
        <v>70</v>
      </c>
      <c r="G326" s="29">
        <f t="shared" ca="1" si="81"/>
        <v>0</v>
      </c>
    </row>
    <row r="327" spans="2:8">
      <c r="B327" s="26"/>
      <c r="C327" s="27">
        <v>16</v>
      </c>
      <c r="D327" s="28"/>
      <c r="E327" s="29">
        <f t="shared" ca="1" si="80"/>
        <v>0</v>
      </c>
      <c r="F327" s="29" t="s">
        <v>70</v>
      </c>
      <c r="G327" s="29">
        <f t="shared" ca="1" si="81"/>
        <v>0</v>
      </c>
    </row>
    <row r="328" spans="2:8">
      <c r="B328" s="26"/>
      <c r="C328" s="27">
        <v>17</v>
      </c>
      <c r="D328" s="28"/>
      <c r="E328" s="29">
        <f t="shared" ca="1" si="80"/>
        <v>0</v>
      </c>
      <c r="F328" s="29" t="s">
        <v>70</v>
      </c>
      <c r="G328" s="29">
        <f t="shared" ca="1" si="81"/>
        <v>0</v>
      </c>
    </row>
    <row r="329" spans="2:8">
      <c r="B329" s="26"/>
      <c r="C329" s="27">
        <v>18</v>
      </c>
      <c r="D329" s="28"/>
      <c r="E329" s="29">
        <f t="shared" ca="1" si="80"/>
        <v>0</v>
      </c>
      <c r="F329" s="29" t="s">
        <v>70</v>
      </c>
      <c r="G329" s="29">
        <f t="shared" ca="1" si="81"/>
        <v>0</v>
      </c>
    </row>
    <row r="330" spans="2:8">
      <c r="B330" s="37"/>
      <c r="C330" s="38"/>
      <c r="D330" s="39"/>
      <c r="E330" s="40"/>
      <c r="F330" s="40"/>
      <c r="G330" s="41"/>
      <c r="H330" s="52"/>
    </row>
    <row r="331" spans="2:8">
      <c r="B331" s="42" t="s">
        <v>15</v>
      </c>
      <c r="C331" s="43">
        <v>1</v>
      </c>
      <c r="D331" s="44"/>
      <c r="E331" s="45">
        <f t="shared" ref="E331:E348" ca="1" si="82">AP25</f>
        <v>0</v>
      </c>
      <c r="F331" s="45" t="s">
        <v>70</v>
      </c>
      <c r="G331" s="45">
        <f t="shared" ref="G331:G348" ca="1" si="83">AQ25</f>
        <v>0</v>
      </c>
      <c r="H331" s="52"/>
    </row>
    <row r="332" spans="2:8">
      <c r="B332" s="50"/>
      <c r="C332" s="43">
        <v>2</v>
      </c>
      <c r="D332" s="44"/>
      <c r="E332" s="45">
        <f t="shared" ca="1" si="82"/>
        <v>0</v>
      </c>
      <c r="F332" s="45" t="s">
        <v>70</v>
      </c>
      <c r="G332" s="45">
        <f t="shared" ca="1" si="83"/>
        <v>0</v>
      </c>
      <c r="H332" s="52"/>
    </row>
    <row r="333" spans="2:8">
      <c r="B333" s="42"/>
      <c r="C333" s="43">
        <v>3</v>
      </c>
      <c r="D333" s="44"/>
      <c r="E333" s="45">
        <f t="shared" ca="1" si="82"/>
        <v>0</v>
      </c>
      <c r="F333" s="45" t="s">
        <v>70</v>
      </c>
      <c r="G333" s="45">
        <f t="shared" ca="1" si="83"/>
        <v>0</v>
      </c>
      <c r="H333" s="52"/>
    </row>
    <row r="334" spans="2:8">
      <c r="B334" s="42"/>
      <c r="C334" s="43">
        <v>4</v>
      </c>
      <c r="D334" s="44"/>
      <c r="E334" s="45">
        <f t="shared" ca="1" si="82"/>
        <v>0</v>
      </c>
      <c r="F334" s="45" t="s">
        <v>70</v>
      </c>
      <c r="G334" s="45">
        <f t="shared" ca="1" si="83"/>
        <v>0</v>
      </c>
      <c r="H334" s="52"/>
    </row>
    <row r="335" spans="2:8">
      <c r="B335" s="42"/>
      <c r="C335" s="43">
        <v>5</v>
      </c>
      <c r="D335" s="44"/>
      <c r="E335" s="45">
        <f t="shared" ca="1" si="82"/>
        <v>0</v>
      </c>
      <c r="F335" s="45" t="s">
        <v>70</v>
      </c>
      <c r="G335" s="45">
        <f t="shared" ca="1" si="83"/>
        <v>0</v>
      </c>
      <c r="H335" s="52"/>
    </row>
    <row r="336" spans="2:8">
      <c r="B336" s="42"/>
      <c r="C336" s="43">
        <v>6</v>
      </c>
      <c r="D336" s="44"/>
      <c r="E336" s="45">
        <f t="shared" ca="1" si="82"/>
        <v>0</v>
      </c>
      <c r="F336" s="45" t="s">
        <v>70</v>
      </c>
      <c r="G336" s="45">
        <f t="shared" ca="1" si="83"/>
        <v>0</v>
      </c>
      <c r="H336" s="52"/>
    </row>
    <row r="337" spans="2:8">
      <c r="B337" s="42"/>
      <c r="C337" s="43">
        <v>7</v>
      </c>
      <c r="D337" s="44"/>
      <c r="E337" s="45">
        <f t="shared" ca="1" si="82"/>
        <v>0</v>
      </c>
      <c r="F337" s="45" t="s">
        <v>70</v>
      </c>
      <c r="G337" s="45">
        <f t="shared" ca="1" si="83"/>
        <v>0</v>
      </c>
      <c r="H337" s="52"/>
    </row>
    <row r="338" spans="2:8">
      <c r="B338" s="42"/>
      <c r="C338" s="43">
        <v>8</v>
      </c>
      <c r="D338" s="44"/>
      <c r="E338" s="45">
        <f t="shared" ca="1" si="82"/>
        <v>0</v>
      </c>
      <c r="F338" s="45" t="s">
        <v>70</v>
      </c>
      <c r="G338" s="45">
        <f t="shared" ca="1" si="83"/>
        <v>0</v>
      </c>
      <c r="H338" s="52"/>
    </row>
    <row r="339" spans="2:8">
      <c r="B339" s="42"/>
      <c r="C339" s="43">
        <v>9</v>
      </c>
      <c r="D339" s="44"/>
      <c r="E339" s="45">
        <f t="shared" ca="1" si="82"/>
        <v>0</v>
      </c>
      <c r="F339" s="45" t="s">
        <v>70</v>
      </c>
      <c r="G339" s="45">
        <f t="shared" ca="1" si="83"/>
        <v>0</v>
      </c>
      <c r="H339" s="52"/>
    </row>
    <row r="340" spans="2:8">
      <c r="B340" s="42"/>
      <c r="C340" s="43">
        <v>10</v>
      </c>
      <c r="D340" s="44"/>
      <c r="E340" s="45">
        <f t="shared" ca="1" si="82"/>
        <v>0</v>
      </c>
      <c r="F340" s="45" t="s">
        <v>70</v>
      </c>
      <c r="G340" s="45">
        <f t="shared" ca="1" si="83"/>
        <v>0</v>
      </c>
      <c r="H340" s="52"/>
    </row>
    <row r="341" spans="2:8">
      <c r="B341" s="42"/>
      <c r="C341" s="43">
        <v>11</v>
      </c>
      <c r="D341" s="44"/>
      <c r="E341" s="45">
        <f t="shared" ca="1" si="82"/>
        <v>0</v>
      </c>
      <c r="F341" s="45" t="s">
        <v>70</v>
      </c>
      <c r="G341" s="45">
        <f t="shared" ca="1" si="83"/>
        <v>0</v>
      </c>
      <c r="H341" s="52"/>
    </row>
    <row r="342" spans="2:8">
      <c r="B342" s="42"/>
      <c r="C342" s="43">
        <v>12</v>
      </c>
      <c r="D342" s="44"/>
      <c r="E342" s="45">
        <f t="shared" ca="1" si="82"/>
        <v>0</v>
      </c>
      <c r="F342" s="45" t="s">
        <v>70</v>
      </c>
      <c r="G342" s="45">
        <f t="shared" ca="1" si="83"/>
        <v>0</v>
      </c>
      <c r="H342" s="52"/>
    </row>
    <row r="343" spans="2:8">
      <c r="B343" s="42"/>
      <c r="C343" s="43">
        <v>13</v>
      </c>
      <c r="D343" s="44"/>
      <c r="E343" s="45">
        <f t="shared" ca="1" si="82"/>
        <v>0</v>
      </c>
      <c r="F343" s="45" t="s">
        <v>70</v>
      </c>
      <c r="G343" s="45">
        <f t="shared" ca="1" si="83"/>
        <v>0</v>
      </c>
      <c r="H343" s="52"/>
    </row>
    <row r="344" spans="2:8">
      <c r="B344" s="42"/>
      <c r="C344" s="43">
        <v>14</v>
      </c>
      <c r="D344" s="44"/>
      <c r="E344" s="45">
        <f t="shared" ca="1" si="82"/>
        <v>0</v>
      </c>
      <c r="F344" s="45" t="s">
        <v>70</v>
      </c>
      <c r="G344" s="45">
        <f t="shared" ca="1" si="83"/>
        <v>0</v>
      </c>
      <c r="H344" s="52"/>
    </row>
    <row r="345" spans="2:8">
      <c r="B345" s="42"/>
      <c r="C345" s="43">
        <v>15</v>
      </c>
      <c r="D345" s="44"/>
      <c r="E345" s="45">
        <f t="shared" ca="1" si="82"/>
        <v>0</v>
      </c>
      <c r="F345" s="45" t="s">
        <v>70</v>
      </c>
      <c r="G345" s="45">
        <f t="shared" ca="1" si="83"/>
        <v>0</v>
      </c>
      <c r="H345" s="52"/>
    </row>
    <row r="346" spans="2:8">
      <c r="B346" s="42"/>
      <c r="C346" s="43">
        <v>16</v>
      </c>
      <c r="D346" s="44"/>
      <c r="E346" s="45">
        <f t="shared" ca="1" si="82"/>
        <v>0</v>
      </c>
      <c r="F346" s="45" t="s">
        <v>70</v>
      </c>
      <c r="G346" s="45">
        <f t="shared" ca="1" si="83"/>
        <v>0</v>
      </c>
      <c r="H346" s="52"/>
    </row>
    <row r="347" spans="2:8">
      <c r="B347" s="42"/>
      <c r="C347" s="43">
        <v>17</v>
      </c>
      <c r="D347" s="44"/>
      <c r="E347" s="45">
        <f t="shared" ca="1" si="82"/>
        <v>0</v>
      </c>
      <c r="F347" s="45" t="s">
        <v>70</v>
      </c>
      <c r="G347" s="45">
        <f t="shared" ca="1" si="83"/>
        <v>0</v>
      </c>
      <c r="H347" s="52"/>
    </row>
    <row r="348" spans="2:8">
      <c r="B348" s="42"/>
      <c r="C348" s="43">
        <v>18</v>
      </c>
      <c r="D348" s="44"/>
      <c r="E348" s="45">
        <f t="shared" ca="1" si="82"/>
        <v>0</v>
      </c>
      <c r="F348" s="45" t="s">
        <v>70</v>
      </c>
      <c r="G348" s="45">
        <f t="shared" ca="1" si="83"/>
        <v>0</v>
      </c>
      <c r="H348" s="52"/>
    </row>
    <row r="349" spans="2:8">
      <c r="B349" s="37"/>
      <c r="C349" s="38"/>
      <c r="D349" s="39"/>
      <c r="E349" s="40"/>
      <c r="F349" s="40"/>
      <c r="G349" s="41"/>
      <c r="H349" s="52"/>
    </row>
    <row r="350" spans="2:8">
      <c r="B350" s="26" t="s">
        <v>16</v>
      </c>
      <c r="C350" s="27">
        <v>1</v>
      </c>
      <c r="D350" s="28"/>
      <c r="E350" s="29">
        <f t="shared" ref="E350:E367" ca="1" si="84">AR25</f>
        <v>0</v>
      </c>
      <c r="F350" s="29" t="s">
        <v>70</v>
      </c>
      <c r="G350" s="29">
        <f t="shared" ref="G350:G367" ca="1" si="85">AS25</f>
        <v>0</v>
      </c>
      <c r="H350" s="52"/>
    </row>
    <row r="351" spans="2:8">
      <c r="B351" s="48"/>
      <c r="C351" s="27">
        <v>2</v>
      </c>
      <c r="D351" s="28"/>
      <c r="E351" s="29">
        <f t="shared" ca="1" si="84"/>
        <v>0</v>
      </c>
      <c r="F351" s="29" t="s">
        <v>70</v>
      </c>
      <c r="G351" s="29">
        <f t="shared" ca="1" si="85"/>
        <v>0</v>
      </c>
      <c r="H351" s="52"/>
    </row>
    <row r="352" spans="2:8">
      <c r="B352" s="26"/>
      <c r="C352" s="27">
        <v>3</v>
      </c>
      <c r="D352" s="28"/>
      <c r="E352" s="29">
        <f t="shared" ca="1" si="84"/>
        <v>0</v>
      </c>
      <c r="F352" s="29" t="s">
        <v>70</v>
      </c>
      <c r="G352" s="29">
        <f t="shared" ca="1" si="85"/>
        <v>0</v>
      </c>
      <c r="H352" s="52"/>
    </row>
    <row r="353" spans="2:8">
      <c r="B353" s="26"/>
      <c r="C353" s="27">
        <v>4</v>
      </c>
      <c r="D353" s="28"/>
      <c r="E353" s="29">
        <f t="shared" ca="1" si="84"/>
        <v>0</v>
      </c>
      <c r="F353" s="29" t="s">
        <v>70</v>
      </c>
      <c r="G353" s="29">
        <f t="shared" ca="1" si="85"/>
        <v>0</v>
      </c>
      <c r="H353" s="52"/>
    </row>
    <row r="354" spans="2:8">
      <c r="B354" s="26"/>
      <c r="C354" s="27">
        <v>5</v>
      </c>
      <c r="D354" s="28"/>
      <c r="E354" s="29">
        <f t="shared" ca="1" si="84"/>
        <v>0</v>
      </c>
      <c r="F354" s="29" t="s">
        <v>70</v>
      </c>
      <c r="G354" s="29">
        <f t="shared" ca="1" si="85"/>
        <v>0</v>
      </c>
      <c r="H354" s="52"/>
    </row>
    <row r="355" spans="2:8">
      <c r="B355" s="26"/>
      <c r="C355" s="27">
        <v>6</v>
      </c>
      <c r="D355" s="28"/>
      <c r="E355" s="29">
        <f t="shared" ca="1" si="84"/>
        <v>0</v>
      </c>
      <c r="F355" s="29" t="s">
        <v>70</v>
      </c>
      <c r="G355" s="29">
        <f t="shared" ca="1" si="85"/>
        <v>0</v>
      </c>
      <c r="H355" s="52"/>
    </row>
    <row r="356" spans="2:8">
      <c r="B356" s="26"/>
      <c r="C356" s="27">
        <v>7</v>
      </c>
      <c r="D356" s="28"/>
      <c r="E356" s="29">
        <f t="shared" ca="1" si="84"/>
        <v>0</v>
      </c>
      <c r="F356" s="29" t="s">
        <v>70</v>
      </c>
      <c r="G356" s="29">
        <f t="shared" ca="1" si="85"/>
        <v>0</v>
      </c>
      <c r="H356" s="52"/>
    </row>
    <row r="357" spans="2:8">
      <c r="B357" s="26"/>
      <c r="C357" s="27">
        <v>8</v>
      </c>
      <c r="D357" s="28"/>
      <c r="E357" s="29">
        <f t="shared" ca="1" si="84"/>
        <v>0</v>
      </c>
      <c r="F357" s="29" t="s">
        <v>70</v>
      </c>
      <c r="G357" s="29">
        <f t="shared" ca="1" si="85"/>
        <v>0</v>
      </c>
      <c r="H357" s="52"/>
    </row>
    <row r="358" spans="2:8">
      <c r="B358" s="26"/>
      <c r="C358" s="27">
        <v>9</v>
      </c>
      <c r="D358" s="28"/>
      <c r="E358" s="29">
        <f t="shared" ca="1" si="84"/>
        <v>0</v>
      </c>
      <c r="F358" s="29" t="s">
        <v>70</v>
      </c>
      <c r="G358" s="29">
        <f t="shared" ca="1" si="85"/>
        <v>0</v>
      </c>
      <c r="H358" s="52"/>
    </row>
    <row r="359" spans="2:8">
      <c r="B359" s="26"/>
      <c r="C359" s="27">
        <v>10</v>
      </c>
      <c r="D359" s="28"/>
      <c r="E359" s="29">
        <f t="shared" ca="1" si="84"/>
        <v>0</v>
      </c>
      <c r="F359" s="29" t="s">
        <v>70</v>
      </c>
      <c r="G359" s="29">
        <f t="shared" ca="1" si="85"/>
        <v>0</v>
      </c>
      <c r="H359" s="52"/>
    </row>
    <row r="360" spans="2:8">
      <c r="B360" s="26"/>
      <c r="C360" s="27">
        <v>11</v>
      </c>
      <c r="D360" s="28"/>
      <c r="E360" s="29">
        <f t="shared" ca="1" si="84"/>
        <v>0</v>
      </c>
      <c r="F360" s="29" t="s">
        <v>70</v>
      </c>
      <c r="G360" s="29">
        <f t="shared" ca="1" si="85"/>
        <v>0</v>
      </c>
      <c r="H360" s="52"/>
    </row>
    <row r="361" spans="2:8">
      <c r="B361" s="26"/>
      <c r="C361" s="27">
        <v>12</v>
      </c>
      <c r="D361" s="28"/>
      <c r="E361" s="29">
        <f t="shared" ca="1" si="84"/>
        <v>0</v>
      </c>
      <c r="F361" s="29" t="s">
        <v>70</v>
      </c>
      <c r="G361" s="29">
        <f t="shared" ca="1" si="85"/>
        <v>0</v>
      </c>
      <c r="H361" s="52"/>
    </row>
    <row r="362" spans="2:8">
      <c r="B362" s="26"/>
      <c r="C362" s="27">
        <v>13</v>
      </c>
      <c r="D362" s="28"/>
      <c r="E362" s="29">
        <f t="shared" ca="1" si="84"/>
        <v>0</v>
      </c>
      <c r="F362" s="29" t="s">
        <v>70</v>
      </c>
      <c r="G362" s="29">
        <f t="shared" ca="1" si="85"/>
        <v>0</v>
      </c>
    </row>
    <row r="363" spans="2:8">
      <c r="B363" s="26"/>
      <c r="C363" s="27">
        <v>14</v>
      </c>
      <c r="D363" s="28"/>
      <c r="E363" s="29">
        <f t="shared" ca="1" si="84"/>
        <v>0</v>
      </c>
      <c r="F363" s="29" t="s">
        <v>70</v>
      </c>
      <c r="G363" s="29">
        <f t="shared" ca="1" si="85"/>
        <v>0</v>
      </c>
    </row>
    <row r="364" spans="2:8">
      <c r="B364" s="26"/>
      <c r="C364" s="27">
        <v>15</v>
      </c>
      <c r="D364" s="28"/>
      <c r="E364" s="29">
        <f t="shared" ca="1" si="84"/>
        <v>0</v>
      </c>
      <c r="F364" s="29" t="s">
        <v>70</v>
      </c>
      <c r="G364" s="29">
        <f t="shared" ca="1" si="85"/>
        <v>0</v>
      </c>
    </row>
    <row r="365" spans="2:8">
      <c r="B365" s="26"/>
      <c r="C365" s="27">
        <v>16</v>
      </c>
      <c r="D365" s="28"/>
      <c r="E365" s="29">
        <f t="shared" ca="1" si="84"/>
        <v>0</v>
      </c>
      <c r="F365" s="29" t="s">
        <v>70</v>
      </c>
      <c r="G365" s="29">
        <f t="shared" ca="1" si="85"/>
        <v>0</v>
      </c>
    </row>
    <row r="366" spans="2:8">
      <c r="B366" s="26"/>
      <c r="C366" s="27">
        <v>17</v>
      </c>
      <c r="D366" s="28"/>
      <c r="E366" s="29">
        <f t="shared" ca="1" si="84"/>
        <v>0</v>
      </c>
      <c r="F366" s="29" t="s">
        <v>70</v>
      </c>
      <c r="G366" s="29">
        <f t="shared" ca="1" si="85"/>
        <v>0</v>
      </c>
    </row>
    <row r="367" spans="2:8">
      <c r="B367" s="26"/>
      <c r="C367" s="27">
        <v>18</v>
      </c>
      <c r="D367" s="28"/>
      <c r="E367" s="29">
        <f t="shared" ca="1" si="84"/>
        <v>0</v>
      </c>
      <c r="F367" s="29" t="s">
        <v>70</v>
      </c>
      <c r="G367" s="29">
        <f t="shared" ca="1" si="85"/>
        <v>0</v>
      </c>
    </row>
    <row r="368" spans="2:8">
      <c r="B368" s="37"/>
      <c r="C368" s="38"/>
      <c r="D368" s="39"/>
      <c r="E368" s="40"/>
      <c r="F368" s="40"/>
      <c r="G368" s="41"/>
    </row>
    <row r="369" spans="2:7">
      <c r="B369" s="42" t="s">
        <v>17</v>
      </c>
      <c r="C369" s="43">
        <v>1</v>
      </c>
      <c r="D369" s="44"/>
      <c r="E369" s="45">
        <f t="shared" ref="E369:E386" ca="1" si="86">AT25</f>
        <v>0</v>
      </c>
      <c r="F369" s="45" t="s">
        <v>70</v>
      </c>
      <c r="G369" s="45">
        <f t="shared" ref="G369:G386" ca="1" si="87">AU25</f>
        <v>0</v>
      </c>
    </row>
    <row r="370" spans="2:7">
      <c r="B370" s="50"/>
      <c r="C370" s="43">
        <v>2</v>
      </c>
      <c r="D370" s="44"/>
      <c r="E370" s="45">
        <f t="shared" ca="1" si="86"/>
        <v>0</v>
      </c>
      <c r="F370" s="45" t="s">
        <v>70</v>
      </c>
      <c r="G370" s="45">
        <f t="shared" ca="1" si="87"/>
        <v>0</v>
      </c>
    </row>
    <row r="371" spans="2:7">
      <c r="B371" s="42"/>
      <c r="C371" s="43">
        <v>3</v>
      </c>
      <c r="D371" s="44"/>
      <c r="E371" s="45">
        <f t="shared" ca="1" si="86"/>
        <v>0</v>
      </c>
      <c r="F371" s="45" t="s">
        <v>70</v>
      </c>
      <c r="G371" s="45">
        <f t="shared" ca="1" si="87"/>
        <v>0</v>
      </c>
    </row>
    <row r="372" spans="2:7">
      <c r="B372" s="42"/>
      <c r="C372" s="43">
        <v>4</v>
      </c>
      <c r="D372" s="44"/>
      <c r="E372" s="45">
        <f t="shared" ca="1" si="86"/>
        <v>0</v>
      </c>
      <c r="F372" s="45" t="s">
        <v>70</v>
      </c>
      <c r="G372" s="45">
        <f t="shared" ca="1" si="87"/>
        <v>0</v>
      </c>
    </row>
    <row r="373" spans="2:7">
      <c r="B373" s="42"/>
      <c r="C373" s="43">
        <v>5</v>
      </c>
      <c r="D373" s="44"/>
      <c r="E373" s="45">
        <f t="shared" ca="1" si="86"/>
        <v>0</v>
      </c>
      <c r="F373" s="45" t="s">
        <v>70</v>
      </c>
      <c r="G373" s="45">
        <f t="shared" ca="1" si="87"/>
        <v>0</v>
      </c>
    </row>
    <row r="374" spans="2:7">
      <c r="B374" s="42"/>
      <c r="C374" s="43">
        <v>6</v>
      </c>
      <c r="D374" s="44"/>
      <c r="E374" s="45">
        <f t="shared" ca="1" si="86"/>
        <v>0</v>
      </c>
      <c r="F374" s="45" t="s">
        <v>70</v>
      </c>
      <c r="G374" s="45">
        <f t="shared" ca="1" si="87"/>
        <v>0</v>
      </c>
    </row>
    <row r="375" spans="2:7">
      <c r="B375" s="42"/>
      <c r="C375" s="43">
        <v>7</v>
      </c>
      <c r="D375" s="44"/>
      <c r="E375" s="45">
        <f t="shared" ca="1" si="86"/>
        <v>0</v>
      </c>
      <c r="F375" s="45" t="s">
        <v>70</v>
      </c>
      <c r="G375" s="45">
        <f t="shared" ca="1" si="87"/>
        <v>0</v>
      </c>
    </row>
    <row r="376" spans="2:7">
      <c r="B376" s="42"/>
      <c r="C376" s="43">
        <v>8</v>
      </c>
      <c r="D376" s="44"/>
      <c r="E376" s="45">
        <f t="shared" ca="1" si="86"/>
        <v>0</v>
      </c>
      <c r="F376" s="45" t="s">
        <v>70</v>
      </c>
      <c r="G376" s="45">
        <f t="shared" ca="1" si="87"/>
        <v>0</v>
      </c>
    </row>
    <row r="377" spans="2:7">
      <c r="B377" s="42"/>
      <c r="C377" s="43">
        <v>9</v>
      </c>
      <c r="D377" s="44"/>
      <c r="E377" s="45">
        <f t="shared" ca="1" si="86"/>
        <v>0</v>
      </c>
      <c r="F377" s="45" t="s">
        <v>70</v>
      </c>
      <c r="G377" s="45">
        <f t="shared" ca="1" si="87"/>
        <v>0</v>
      </c>
    </row>
    <row r="378" spans="2:7">
      <c r="B378" s="42"/>
      <c r="C378" s="43">
        <v>10</v>
      </c>
      <c r="D378" s="44"/>
      <c r="E378" s="45">
        <f t="shared" ca="1" si="86"/>
        <v>0</v>
      </c>
      <c r="F378" s="45" t="s">
        <v>70</v>
      </c>
      <c r="G378" s="45">
        <f t="shared" ca="1" si="87"/>
        <v>0</v>
      </c>
    </row>
    <row r="379" spans="2:7">
      <c r="B379" s="42"/>
      <c r="C379" s="43">
        <v>11</v>
      </c>
      <c r="D379" s="44"/>
      <c r="E379" s="45">
        <f t="shared" ca="1" si="86"/>
        <v>0</v>
      </c>
      <c r="F379" s="45" t="s">
        <v>70</v>
      </c>
      <c r="G379" s="45">
        <f t="shared" ca="1" si="87"/>
        <v>0</v>
      </c>
    </row>
    <row r="380" spans="2:7">
      <c r="B380" s="42"/>
      <c r="C380" s="43">
        <v>12</v>
      </c>
      <c r="D380" s="44"/>
      <c r="E380" s="45">
        <f t="shared" ca="1" si="86"/>
        <v>0</v>
      </c>
      <c r="F380" s="45" t="s">
        <v>70</v>
      </c>
      <c r="G380" s="45">
        <f t="shared" ca="1" si="87"/>
        <v>0</v>
      </c>
    </row>
    <row r="381" spans="2:7">
      <c r="B381" s="42"/>
      <c r="C381" s="43">
        <v>13</v>
      </c>
      <c r="D381" s="44"/>
      <c r="E381" s="45">
        <f t="shared" ca="1" si="86"/>
        <v>0</v>
      </c>
      <c r="F381" s="45" t="s">
        <v>70</v>
      </c>
      <c r="G381" s="45">
        <f t="shared" ca="1" si="87"/>
        <v>0</v>
      </c>
    </row>
    <row r="382" spans="2:7">
      <c r="B382" s="42"/>
      <c r="C382" s="43">
        <v>14</v>
      </c>
      <c r="D382" s="44"/>
      <c r="E382" s="45">
        <f t="shared" ca="1" si="86"/>
        <v>0</v>
      </c>
      <c r="F382" s="45" t="s">
        <v>70</v>
      </c>
      <c r="G382" s="45">
        <f t="shared" ca="1" si="87"/>
        <v>0</v>
      </c>
    </row>
    <row r="383" spans="2:7">
      <c r="B383" s="42"/>
      <c r="C383" s="43">
        <v>15</v>
      </c>
      <c r="D383" s="44"/>
      <c r="E383" s="45">
        <f t="shared" ca="1" si="86"/>
        <v>0</v>
      </c>
      <c r="F383" s="45" t="s">
        <v>70</v>
      </c>
      <c r="G383" s="45">
        <f t="shared" ca="1" si="87"/>
        <v>0</v>
      </c>
    </row>
    <row r="384" spans="2:7">
      <c r="B384" s="42"/>
      <c r="C384" s="43">
        <v>16</v>
      </c>
      <c r="D384" s="44"/>
      <c r="E384" s="45">
        <f t="shared" ca="1" si="86"/>
        <v>0</v>
      </c>
      <c r="F384" s="45" t="s">
        <v>70</v>
      </c>
      <c r="G384" s="45">
        <f t="shared" ca="1" si="87"/>
        <v>0</v>
      </c>
    </row>
    <row r="385" spans="2:7">
      <c r="B385" s="42"/>
      <c r="C385" s="43">
        <v>17</v>
      </c>
      <c r="D385" s="44"/>
      <c r="E385" s="45">
        <f t="shared" ca="1" si="86"/>
        <v>0</v>
      </c>
      <c r="F385" s="45" t="s">
        <v>70</v>
      </c>
      <c r="G385" s="45">
        <f t="shared" ca="1" si="87"/>
        <v>0</v>
      </c>
    </row>
    <row r="386" spans="2:7">
      <c r="B386" s="42"/>
      <c r="C386" s="43">
        <v>18</v>
      </c>
      <c r="D386" s="44"/>
      <c r="E386" s="45">
        <f t="shared" ca="1" si="86"/>
        <v>0</v>
      </c>
      <c r="F386" s="45" t="s">
        <v>70</v>
      </c>
      <c r="G386" s="45">
        <f t="shared" ca="1" si="87"/>
        <v>0</v>
      </c>
    </row>
    <row r="387" spans="2:7">
      <c r="B387" s="37"/>
      <c r="C387" s="38"/>
      <c r="D387" s="39"/>
      <c r="E387" s="40"/>
      <c r="F387" s="40"/>
      <c r="G387" s="41"/>
    </row>
    <row r="388" spans="2:7">
      <c r="B388" s="26" t="s">
        <v>18</v>
      </c>
      <c r="C388" s="27">
        <v>1</v>
      </c>
      <c r="D388" s="28"/>
      <c r="E388" s="29">
        <f t="shared" ref="E388:E397" ca="1" si="88">AV25</f>
        <v>0</v>
      </c>
      <c r="F388" s="29" t="s">
        <v>70</v>
      </c>
      <c r="G388" s="29">
        <f t="shared" ref="G388:G397" ca="1" si="89">AW25</f>
        <v>0</v>
      </c>
    </row>
    <row r="389" spans="2:7">
      <c r="B389" s="48"/>
      <c r="C389" s="27">
        <v>2</v>
      </c>
      <c r="D389" s="28"/>
      <c r="E389" s="29">
        <f t="shared" ca="1" si="88"/>
        <v>0</v>
      </c>
      <c r="F389" s="29" t="s">
        <v>70</v>
      </c>
      <c r="G389" s="29">
        <f t="shared" ca="1" si="89"/>
        <v>0</v>
      </c>
    </row>
    <row r="390" spans="2:7">
      <c r="B390" s="26"/>
      <c r="C390" s="27">
        <v>3</v>
      </c>
      <c r="D390" s="28"/>
      <c r="E390" s="29">
        <f t="shared" ca="1" si="88"/>
        <v>0</v>
      </c>
      <c r="F390" s="29" t="s">
        <v>70</v>
      </c>
      <c r="G390" s="29">
        <f t="shared" ca="1" si="89"/>
        <v>0</v>
      </c>
    </row>
    <row r="391" spans="2:7">
      <c r="B391" s="26"/>
      <c r="C391" s="27">
        <v>4</v>
      </c>
      <c r="D391" s="28"/>
      <c r="E391" s="29">
        <f t="shared" ca="1" si="88"/>
        <v>0</v>
      </c>
      <c r="F391" s="29" t="s">
        <v>70</v>
      </c>
      <c r="G391" s="29">
        <f t="shared" ca="1" si="89"/>
        <v>0</v>
      </c>
    </row>
    <row r="392" spans="2:7">
      <c r="B392" s="26"/>
      <c r="C392" s="27">
        <v>5</v>
      </c>
      <c r="D392" s="28"/>
      <c r="E392" s="29">
        <f t="shared" ca="1" si="88"/>
        <v>0</v>
      </c>
      <c r="F392" s="29" t="s">
        <v>70</v>
      </c>
      <c r="G392" s="29">
        <f t="shared" ca="1" si="89"/>
        <v>0</v>
      </c>
    </row>
    <row r="393" spans="2:7">
      <c r="B393" s="26"/>
      <c r="C393" s="27">
        <v>6</v>
      </c>
      <c r="D393" s="28"/>
      <c r="E393" s="29">
        <f t="shared" ca="1" si="88"/>
        <v>0</v>
      </c>
      <c r="F393" s="29" t="s">
        <v>70</v>
      </c>
      <c r="G393" s="29">
        <f t="shared" ca="1" si="89"/>
        <v>0</v>
      </c>
    </row>
    <row r="394" spans="2:7">
      <c r="B394" s="26"/>
      <c r="C394" s="27">
        <v>7</v>
      </c>
      <c r="D394" s="28"/>
      <c r="E394" s="29">
        <f t="shared" ca="1" si="88"/>
        <v>0</v>
      </c>
      <c r="F394" s="29" t="s">
        <v>70</v>
      </c>
      <c r="G394" s="29">
        <f t="shared" ca="1" si="89"/>
        <v>0</v>
      </c>
    </row>
    <row r="395" spans="2:7">
      <c r="B395" s="26"/>
      <c r="C395" s="27">
        <v>8</v>
      </c>
      <c r="D395" s="28"/>
      <c r="E395" s="29">
        <f t="shared" ca="1" si="88"/>
        <v>0</v>
      </c>
      <c r="F395" s="29" t="s">
        <v>70</v>
      </c>
      <c r="G395" s="29">
        <f t="shared" ca="1" si="89"/>
        <v>0</v>
      </c>
    </row>
    <row r="396" spans="2:7">
      <c r="B396" s="26"/>
      <c r="C396" s="27">
        <v>9</v>
      </c>
      <c r="D396" s="28"/>
      <c r="E396" s="29">
        <f t="shared" ca="1" si="88"/>
        <v>0</v>
      </c>
      <c r="F396" s="29" t="s">
        <v>70</v>
      </c>
      <c r="G396" s="29">
        <f t="shared" ca="1" si="89"/>
        <v>0</v>
      </c>
    </row>
    <row r="397" spans="2:7">
      <c r="B397" s="26"/>
      <c r="C397" s="27">
        <v>10</v>
      </c>
      <c r="D397" s="28"/>
      <c r="E397" s="29">
        <f t="shared" ca="1" si="88"/>
        <v>0</v>
      </c>
      <c r="F397" s="29" t="s">
        <v>70</v>
      </c>
      <c r="G397" s="29">
        <f t="shared" ca="1" si="89"/>
        <v>0</v>
      </c>
    </row>
    <row r="398" spans="2:7">
      <c r="B398" s="26"/>
      <c r="C398" s="27">
        <v>11</v>
      </c>
      <c r="D398" s="28"/>
      <c r="E398" s="29">
        <f t="shared" ref="E398:E405" ca="1" si="90">AV35</f>
        <v>0</v>
      </c>
      <c r="F398" s="29" t="s">
        <v>70</v>
      </c>
      <c r="G398" s="29">
        <f t="shared" ref="G398:G405" ca="1" si="91">AW35</f>
        <v>0</v>
      </c>
    </row>
    <row r="399" spans="2:7">
      <c r="B399" s="26"/>
      <c r="C399" s="27">
        <v>12</v>
      </c>
      <c r="D399" s="28"/>
      <c r="E399" s="29">
        <f t="shared" ca="1" si="90"/>
        <v>0</v>
      </c>
      <c r="F399" s="29" t="s">
        <v>70</v>
      </c>
      <c r="G399" s="29">
        <f t="shared" ca="1" si="91"/>
        <v>0</v>
      </c>
    </row>
    <row r="400" spans="2:7">
      <c r="B400" s="26"/>
      <c r="C400" s="27">
        <v>13</v>
      </c>
      <c r="D400" s="28"/>
      <c r="E400" s="29">
        <f t="shared" ca="1" si="90"/>
        <v>0</v>
      </c>
      <c r="F400" s="29" t="s">
        <v>70</v>
      </c>
      <c r="G400" s="29">
        <f t="shared" ca="1" si="91"/>
        <v>0</v>
      </c>
    </row>
    <row r="401" spans="2:7">
      <c r="B401" s="26"/>
      <c r="C401" s="27">
        <v>14</v>
      </c>
      <c r="D401" s="28"/>
      <c r="E401" s="29">
        <f t="shared" ca="1" si="90"/>
        <v>0</v>
      </c>
      <c r="F401" s="29" t="s">
        <v>70</v>
      </c>
      <c r="G401" s="29">
        <f t="shared" ca="1" si="91"/>
        <v>0</v>
      </c>
    </row>
    <row r="402" spans="2:7">
      <c r="B402" s="26"/>
      <c r="C402" s="27">
        <v>15</v>
      </c>
      <c r="D402" s="28"/>
      <c r="E402" s="29">
        <f t="shared" ca="1" si="90"/>
        <v>0</v>
      </c>
      <c r="F402" s="29" t="s">
        <v>70</v>
      </c>
      <c r="G402" s="29">
        <f t="shared" ca="1" si="91"/>
        <v>0</v>
      </c>
    </row>
    <row r="403" spans="2:7">
      <c r="B403" s="26"/>
      <c r="C403" s="27">
        <v>16</v>
      </c>
      <c r="D403" s="28"/>
      <c r="E403" s="29">
        <f t="shared" ca="1" si="90"/>
        <v>0</v>
      </c>
      <c r="F403" s="29" t="s">
        <v>70</v>
      </c>
      <c r="G403" s="29">
        <f t="shared" ca="1" si="91"/>
        <v>0</v>
      </c>
    </row>
    <row r="404" spans="2:7">
      <c r="B404" s="26"/>
      <c r="C404" s="27">
        <v>17</v>
      </c>
      <c r="D404" s="28"/>
      <c r="E404" s="29">
        <f t="shared" ca="1" si="90"/>
        <v>0</v>
      </c>
      <c r="F404" s="29" t="s">
        <v>70</v>
      </c>
      <c r="G404" s="29">
        <f t="shared" ca="1" si="91"/>
        <v>0</v>
      </c>
    </row>
    <row r="405" spans="2:7">
      <c r="B405" s="26"/>
      <c r="C405" s="27">
        <v>18</v>
      </c>
      <c r="D405" s="28"/>
      <c r="E405" s="29">
        <f t="shared" ca="1" si="90"/>
        <v>0</v>
      </c>
      <c r="F405" s="29" t="s">
        <v>70</v>
      </c>
      <c r="G405" s="29">
        <f t="shared" ca="1" si="91"/>
        <v>0</v>
      </c>
    </row>
    <row r="406" spans="2:7">
      <c r="B406" s="37"/>
      <c r="C406" s="38"/>
      <c r="D406" s="51"/>
      <c r="E406" s="40"/>
      <c r="F406" s="40"/>
      <c r="G406" s="40"/>
    </row>
    <row r="407" spans="2:7">
      <c r="B407" s="42" t="s">
        <v>19</v>
      </c>
      <c r="C407" s="43">
        <v>1</v>
      </c>
      <c r="D407" s="44"/>
      <c r="E407" s="45">
        <f ca="1">AX25</f>
        <v>0</v>
      </c>
      <c r="F407" s="45" t="s">
        <v>70</v>
      </c>
      <c r="G407" s="45">
        <f ca="1">AY25</f>
        <v>0</v>
      </c>
    </row>
    <row r="408" spans="2:7">
      <c r="B408" s="50"/>
      <c r="C408" s="43">
        <v>2</v>
      </c>
      <c r="D408" s="44"/>
      <c r="E408" s="45">
        <f t="shared" ref="E408:E424" ca="1" si="92">AX26</f>
        <v>0</v>
      </c>
      <c r="F408" s="45" t="s">
        <v>70</v>
      </c>
      <c r="G408" s="45">
        <f t="shared" ref="G408:G424" ca="1" si="93">AY26</f>
        <v>0</v>
      </c>
    </row>
    <row r="409" spans="2:7">
      <c r="B409" s="42"/>
      <c r="C409" s="43">
        <v>3</v>
      </c>
      <c r="D409" s="44"/>
      <c r="E409" s="45">
        <f t="shared" ca="1" si="92"/>
        <v>0</v>
      </c>
      <c r="F409" s="45" t="s">
        <v>70</v>
      </c>
      <c r="G409" s="45">
        <f t="shared" ca="1" si="93"/>
        <v>0</v>
      </c>
    </row>
    <row r="410" spans="2:7">
      <c r="B410" s="42"/>
      <c r="C410" s="43">
        <v>4</v>
      </c>
      <c r="D410" s="44"/>
      <c r="E410" s="45">
        <f t="shared" ca="1" si="92"/>
        <v>0</v>
      </c>
      <c r="F410" s="45" t="s">
        <v>70</v>
      </c>
      <c r="G410" s="45">
        <f t="shared" ca="1" si="93"/>
        <v>0</v>
      </c>
    </row>
    <row r="411" spans="2:7">
      <c r="B411" s="42"/>
      <c r="C411" s="43">
        <v>5</v>
      </c>
      <c r="D411" s="44"/>
      <c r="E411" s="45">
        <f t="shared" ca="1" si="92"/>
        <v>0</v>
      </c>
      <c r="F411" s="45" t="s">
        <v>70</v>
      </c>
      <c r="G411" s="45">
        <f t="shared" ca="1" si="93"/>
        <v>0</v>
      </c>
    </row>
    <row r="412" spans="2:7">
      <c r="B412" s="42"/>
      <c r="C412" s="43">
        <v>6</v>
      </c>
      <c r="D412" s="44"/>
      <c r="E412" s="45">
        <f t="shared" ca="1" si="92"/>
        <v>0</v>
      </c>
      <c r="F412" s="45" t="s">
        <v>70</v>
      </c>
      <c r="G412" s="45">
        <f t="shared" ca="1" si="93"/>
        <v>0</v>
      </c>
    </row>
    <row r="413" spans="2:7">
      <c r="B413" s="42"/>
      <c r="C413" s="43">
        <v>7</v>
      </c>
      <c r="D413" s="44"/>
      <c r="E413" s="45">
        <f t="shared" ca="1" si="92"/>
        <v>0</v>
      </c>
      <c r="F413" s="45" t="s">
        <v>70</v>
      </c>
      <c r="G413" s="45">
        <f t="shared" ca="1" si="93"/>
        <v>0</v>
      </c>
    </row>
    <row r="414" spans="2:7">
      <c r="B414" s="42"/>
      <c r="C414" s="43">
        <v>8</v>
      </c>
      <c r="D414" s="44"/>
      <c r="E414" s="45">
        <f t="shared" ca="1" si="92"/>
        <v>0</v>
      </c>
      <c r="F414" s="45" t="s">
        <v>70</v>
      </c>
      <c r="G414" s="45">
        <f t="shared" ca="1" si="93"/>
        <v>0</v>
      </c>
    </row>
    <row r="415" spans="2:7">
      <c r="B415" s="42"/>
      <c r="C415" s="43">
        <v>9</v>
      </c>
      <c r="D415" s="44"/>
      <c r="E415" s="45">
        <f t="shared" ca="1" si="92"/>
        <v>0</v>
      </c>
      <c r="F415" s="45" t="s">
        <v>70</v>
      </c>
      <c r="G415" s="45">
        <f t="shared" ca="1" si="93"/>
        <v>0</v>
      </c>
    </row>
    <row r="416" spans="2:7">
      <c r="B416" s="42"/>
      <c r="C416" s="43">
        <v>10</v>
      </c>
      <c r="D416" s="44"/>
      <c r="E416" s="45">
        <f t="shared" ca="1" si="92"/>
        <v>0</v>
      </c>
      <c r="F416" s="45" t="s">
        <v>70</v>
      </c>
      <c r="G416" s="45">
        <f t="shared" ca="1" si="93"/>
        <v>0</v>
      </c>
    </row>
    <row r="417" spans="2:7">
      <c r="B417" s="42"/>
      <c r="C417" s="43">
        <v>11</v>
      </c>
      <c r="D417" s="44"/>
      <c r="E417" s="45">
        <f t="shared" ca="1" si="92"/>
        <v>0</v>
      </c>
      <c r="F417" s="45" t="s">
        <v>70</v>
      </c>
      <c r="G417" s="45">
        <f t="shared" ca="1" si="93"/>
        <v>0</v>
      </c>
    </row>
    <row r="418" spans="2:7">
      <c r="B418" s="42"/>
      <c r="C418" s="43">
        <v>12</v>
      </c>
      <c r="D418" s="44"/>
      <c r="E418" s="45">
        <f t="shared" ca="1" si="92"/>
        <v>0</v>
      </c>
      <c r="F418" s="45" t="s">
        <v>70</v>
      </c>
      <c r="G418" s="45">
        <f t="shared" ca="1" si="93"/>
        <v>0</v>
      </c>
    </row>
    <row r="419" spans="2:7">
      <c r="B419" s="42"/>
      <c r="C419" s="43">
        <v>13</v>
      </c>
      <c r="D419" s="44"/>
      <c r="E419" s="45">
        <f t="shared" ca="1" si="92"/>
        <v>0</v>
      </c>
      <c r="F419" s="45" t="s">
        <v>70</v>
      </c>
      <c r="G419" s="45">
        <f t="shared" ca="1" si="93"/>
        <v>0</v>
      </c>
    </row>
    <row r="420" spans="2:7">
      <c r="B420" s="42"/>
      <c r="C420" s="43">
        <v>14</v>
      </c>
      <c r="D420" s="44"/>
      <c r="E420" s="45">
        <f t="shared" ca="1" si="92"/>
        <v>0</v>
      </c>
      <c r="F420" s="45" t="s">
        <v>70</v>
      </c>
      <c r="G420" s="45">
        <f t="shared" ca="1" si="93"/>
        <v>0</v>
      </c>
    </row>
    <row r="421" spans="2:7">
      <c r="B421" s="42"/>
      <c r="C421" s="43">
        <v>15</v>
      </c>
      <c r="D421" s="44"/>
      <c r="E421" s="45">
        <f t="shared" ca="1" si="92"/>
        <v>0</v>
      </c>
      <c r="F421" s="45" t="s">
        <v>70</v>
      </c>
      <c r="G421" s="45">
        <f t="shared" ca="1" si="93"/>
        <v>0</v>
      </c>
    </row>
    <row r="422" spans="2:7">
      <c r="B422" s="42"/>
      <c r="C422" s="43">
        <v>16</v>
      </c>
      <c r="D422" s="44"/>
      <c r="E422" s="45">
        <f t="shared" ca="1" si="92"/>
        <v>0</v>
      </c>
      <c r="F422" s="45" t="s">
        <v>70</v>
      </c>
      <c r="G422" s="45">
        <f t="shared" ca="1" si="93"/>
        <v>0</v>
      </c>
    </row>
    <row r="423" spans="2:7">
      <c r="B423" s="42"/>
      <c r="C423" s="43">
        <v>17</v>
      </c>
      <c r="D423" s="44"/>
      <c r="E423" s="45">
        <f t="shared" ca="1" si="92"/>
        <v>0</v>
      </c>
      <c r="F423" s="45" t="s">
        <v>70</v>
      </c>
      <c r="G423" s="45">
        <f t="shared" ca="1" si="93"/>
        <v>0</v>
      </c>
    </row>
    <row r="424" spans="2:7">
      <c r="B424" s="42"/>
      <c r="C424" s="43">
        <v>18</v>
      </c>
      <c r="D424" s="44"/>
      <c r="E424" s="45">
        <f t="shared" ca="1" si="92"/>
        <v>0</v>
      </c>
      <c r="F424" s="45" t="s">
        <v>70</v>
      </c>
      <c r="G424" s="45">
        <f t="shared" ca="1" si="93"/>
        <v>0</v>
      </c>
    </row>
    <row r="425" spans="2:7">
      <c r="B425" s="37"/>
      <c r="C425" s="38"/>
      <c r="D425" s="39"/>
      <c r="E425" s="40"/>
      <c r="F425" s="40"/>
      <c r="G425" s="41"/>
    </row>
    <row r="426" spans="2:7">
      <c r="B426" s="26" t="s">
        <v>20</v>
      </c>
      <c r="C426" s="27">
        <v>1</v>
      </c>
      <c r="D426" s="28"/>
      <c r="E426" s="29">
        <f ca="1">AZ25</f>
        <v>0</v>
      </c>
      <c r="F426" s="29" t="s">
        <v>70</v>
      </c>
      <c r="G426" s="29">
        <f ca="1">BA25</f>
        <v>0</v>
      </c>
    </row>
    <row r="427" spans="2:7">
      <c r="B427" s="26"/>
      <c r="C427" s="27">
        <v>2</v>
      </c>
      <c r="D427" s="28"/>
      <c r="E427" s="29">
        <f t="shared" ref="E427:E443" ca="1" si="94">AZ26</f>
        <v>0</v>
      </c>
      <c r="F427" s="29" t="s">
        <v>70</v>
      </c>
      <c r="G427" s="29">
        <f t="shared" ref="G427:G443" ca="1" si="95">BA26</f>
        <v>0</v>
      </c>
    </row>
    <row r="428" spans="2:7">
      <c r="B428" s="26"/>
      <c r="C428" s="27">
        <v>3</v>
      </c>
      <c r="D428" s="28"/>
      <c r="E428" s="29">
        <f t="shared" ca="1" si="94"/>
        <v>0</v>
      </c>
      <c r="F428" s="29" t="s">
        <v>70</v>
      </c>
      <c r="G428" s="29">
        <f t="shared" ca="1" si="95"/>
        <v>0</v>
      </c>
    </row>
    <row r="429" spans="2:7">
      <c r="B429" s="26"/>
      <c r="C429" s="27">
        <v>4</v>
      </c>
      <c r="D429" s="28"/>
      <c r="E429" s="29">
        <f t="shared" ca="1" si="94"/>
        <v>0</v>
      </c>
      <c r="F429" s="29" t="s">
        <v>70</v>
      </c>
      <c r="G429" s="29">
        <f t="shared" ca="1" si="95"/>
        <v>0</v>
      </c>
    </row>
    <row r="430" spans="2:7">
      <c r="B430" s="26"/>
      <c r="C430" s="27">
        <v>5</v>
      </c>
      <c r="D430" s="28"/>
      <c r="E430" s="29">
        <f t="shared" ca="1" si="94"/>
        <v>0</v>
      </c>
      <c r="F430" s="29" t="s">
        <v>70</v>
      </c>
      <c r="G430" s="29">
        <f t="shared" ca="1" si="95"/>
        <v>0</v>
      </c>
    </row>
    <row r="431" spans="2:7">
      <c r="B431" s="26"/>
      <c r="C431" s="27">
        <v>6</v>
      </c>
      <c r="D431" s="28"/>
      <c r="E431" s="29">
        <f t="shared" ca="1" si="94"/>
        <v>0</v>
      </c>
      <c r="F431" s="29" t="s">
        <v>70</v>
      </c>
      <c r="G431" s="29">
        <f t="shared" ca="1" si="95"/>
        <v>0</v>
      </c>
    </row>
    <row r="432" spans="2:7">
      <c r="B432" s="26"/>
      <c r="C432" s="27">
        <v>7</v>
      </c>
      <c r="D432" s="28"/>
      <c r="E432" s="29">
        <f t="shared" ca="1" si="94"/>
        <v>0</v>
      </c>
      <c r="F432" s="29" t="s">
        <v>70</v>
      </c>
      <c r="G432" s="29">
        <f t="shared" ca="1" si="95"/>
        <v>0</v>
      </c>
    </row>
    <row r="433" spans="2:7">
      <c r="B433" s="26"/>
      <c r="C433" s="27">
        <v>8</v>
      </c>
      <c r="D433" s="28"/>
      <c r="E433" s="29">
        <f t="shared" ca="1" si="94"/>
        <v>0</v>
      </c>
      <c r="F433" s="29" t="s">
        <v>70</v>
      </c>
      <c r="G433" s="29">
        <f t="shared" ca="1" si="95"/>
        <v>0</v>
      </c>
    </row>
    <row r="434" spans="2:7">
      <c r="B434" s="26"/>
      <c r="C434" s="27">
        <v>9</v>
      </c>
      <c r="D434" s="28"/>
      <c r="E434" s="29">
        <f t="shared" ca="1" si="94"/>
        <v>0</v>
      </c>
      <c r="F434" s="29" t="s">
        <v>70</v>
      </c>
      <c r="G434" s="29">
        <f t="shared" ca="1" si="95"/>
        <v>0</v>
      </c>
    </row>
    <row r="435" spans="2:7">
      <c r="B435" s="26"/>
      <c r="C435" s="27">
        <v>10</v>
      </c>
      <c r="D435" s="28"/>
      <c r="E435" s="29">
        <f t="shared" ca="1" si="94"/>
        <v>0</v>
      </c>
      <c r="F435" s="29" t="s">
        <v>70</v>
      </c>
      <c r="G435" s="29">
        <f t="shared" ca="1" si="95"/>
        <v>0</v>
      </c>
    </row>
    <row r="436" spans="2:7">
      <c r="B436" s="26"/>
      <c r="C436" s="27">
        <v>11</v>
      </c>
      <c r="D436" s="28"/>
      <c r="E436" s="29">
        <f t="shared" ca="1" si="94"/>
        <v>0</v>
      </c>
      <c r="F436" s="29" t="s">
        <v>70</v>
      </c>
      <c r="G436" s="29">
        <f t="shared" ca="1" si="95"/>
        <v>0</v>
      </c>
    </row>
    <row r="437" spans="2:7">
      <c r="B437" s="26"/>
      <c r="C437" s="27">
        <v>12</v>
      </c>
      <c r="D437" s="28"/>
      <c r="E437" s="29">
        <f t="shared" ca="1" si="94"/>
        <v>0</v>
      </c>
      <c r="F437" s="29" t="s">
        <v>70</v>
      </c>
      <c r="G437" s="29">
        <f t="shared" ca="1" si="95"/>
        <v>0</v>
      </c>
    </row>
    <row r="438" spans="2:7">
      <c r="B438" s="26"/>
      <c r="C438" s="27">
        <v>13</v>
      </c>
      <c r="D438" s="28"/>
      <c r="E438" s="29">
        <f t="shared" ca="1" si="94"/>
        <v>0</v>
      </c>
      <c r="F438" s="29" t="s">
        <v>70</v>
      </c>
      <c r="G438" s="29">
        <f t="shared" ca="1" si="95"/>
        <v>0</v>
      </c>
    </row>
    <row r="439" spans="2:7">
      <c r="B439" s="26"/>
      <c r="C439" s="27">
        <v>14</v>
      </c>
      <c r="D439" s="28"/>
      <c r="E439" s="29">
        <f t="shared" ca="1" si="94"/>
        <v>0</v>
      </c>
      <c r="F439" s="29" t="s">
        <v>70</v>
      </c>
      <c r="G439" s="29">
        <f t="shared" ca="1" si="95"/>
        <v>0</v>
      </c>
    </row>
    <row r="440" spans="2:7">
      <c r="B440" s="26"/>
      <c r="C440" s="27">
        <v>15</v>
      </c>
      <c r="D440" s="28"/>
      <c r="E440" s="29">
        <f t="shared" ca="1" si="94"/>
        <v>0</v>
      </c>
      <c r="F440" s="29" t="s">
        <v>70</v>
      </c>
      <c r="G440" s="29">
        <f t="shared" ca="1" si="95"/>
        <v>0</v>
      </c>
    </row>
    <row r="441" spans="2:7">
      <c r="B441" s="26"/>
      <c r="C441" s="27">
        <v>16</v>
      </c>
      <c r="D441" s="28"/>
      <c r="E441" s="29">
        <f t="shared" ca="1" si="94"/>
        <v>0</v>
      </c>
      <c r="F441" s="29" t="s">
        <v>70</v>
      </c>
      <c r="G441" s="29">
        <f t="shared" ca="1" si="95"/>
        <v>0</v>
      </c>
    </row>
    <row r="442" spans="2:7">
      <c r="B442" s="26"/>
      <c r="C442" s="27">
        <v>17</v>
      </c>
      <c r="D442" s="28"/>
      <c r="E442" s="29">
        <f t="shared" ca="1" si="94"/>
        <v>0</v>
      </c>
      <c r="F442" s="29" t="s">
        <v>70</v>
      </c>
      <c r="G442" s="29">
        <f t="shared" ca="1" si="95"/>
        <v>0</v>
      </c>
    </row>
    <row r="443" spans="2:7">
      <c r="B443" s="26"/>
      <c r="C443" s="27">
        <v>18</v>
      </c>
      <c r="D443" s="28"/>
      <c r="E443" s="29">
        <f t="shared" ca="1" si="94"/>
        <v>0</v>
      </c>
      <c r="F443" s="29" t="s">
        <v>70</v>
      </c>
      <c r="G443" s="29">
        <f t="shared" ca="1" si="95"/>
        <v>0</v>
      </c>
    </row>
    <row r="445" spans="2:7">
      <c r="B445" s="42" t="s">
        <v>21</v>
      </c>
      <c r="C445" s="43">
        <v>1</v>
      </c>
      <c r="D445" s="44"/>
      <c r="E445" s="45">
        <f ca="1">BB25</f>
        <v>0</v>
      </c>
      <c r="F445" s="45" t="s">
        <v>70</v>
      </c>
      <c r="G445" s="45">
        <f ca="1">BC25</f>
        <v>0</v>
      </c>
    </row>
    <row r="446" spans="2:7">
      <c r="B446" s="50"/>
      <c r="C446" s="43">
        <v>2</v>
      </c>
      <c r="D446" s="44"/>
      <c r="E446" s="45">
        <f t="shared" ref="E446:E462" ca="1" si="96">BB26</f>
        <v>0</v>
      </c>
      <c r="F446" s="45" t="s">
        <v>70</v>
      </c>
      <c r="G446" s="45">
        <f t="shared" ref="G446:G462" ca="1" si="97">BC26</f>
        <v>0</v>
      </c>
    </row>
    <row r="447" spans="2:7">
      <c r="B447" s="42"/>
      <c r="C447" s="43">
        <v>3</v>
      </c>
      <c r="D447" s="44"/>
      <c r="E447" s="45">
        <f t="shared" ca="1" si="96"/>
        <v>0</v>
      </c>
      <c r="F447" s="45" t="s">
        <v>70</v>
      </c>
      <c r="G447" s="45">
        <f t="shared" ca="1" si="97"/>
        <v>0</v>
      </c>
    </row>
    <row r="448" spans="2:7">
      <c r="B448" s="42"/>
      <c r="C448" s="43">
        <v>4</v>
      </c>
      <c r="D448" s="44"/>
      <c r="E448" s="45">
        <f t="shared" ca="1" si="96"/>
        <v>0</v>
      </c>
      <c r="F448" s="45" t="s">
        <v>70</v>
      </c>
      <c r="G448" s="45">
        <f t="shared" ca="1" si="97"/>
        <v>0</v>
      </c>
    </row>
    <row r="449" spans="2:7">
      <c r="B449" s="42"/>
      <c r="C449" s="43">
        <v>5</v>
      </c>
      <c r="D449" s="44"/>
      <c r="E449" s="45">
        <f t="shared" ca="1" si="96"/>
        <v>0</v>
      </c>
      <c r="F449" s="45" t="s">
        <v>70</v>
      </c>
      <c r="G449" s="45">
        <f t="shared" ca="1" si="97"/>
        <v>0</v>
      </c>
    </row>
    <row r="450" spans="2:7">
      <c r="B450" s="42"/>
      <c r="C450" s="43">
        <v>6</v>
      </c>
      <c r="D450" s="44"/>
      <c r="E450" s="45">
        <f t="shared" ca="1" si="96"/>
        <v>0</v>
      </c>
      <c r="F450" s="45" t="s">
        <v>70</v>
      </c>
      <c r="G450" s="45">
        <f t="shared" ca="1" si="97"/>
        <v>0</v>
      </c>
    </row>
    <row r="451" spans="2:7">
      <c r="B451" s="42"/>
      <c r="C451" s="43">
        <v>7</v>
      </c>
      <c r="D451" s="44"/>
      <c r="E451" s="45">
        <f t="shared" ca="1" si="96"/>
        <v>0</v>
      </c>
      <c r="F451" s="45" t="s">
        <v>70</v>
      </c>
      <c r="G451" s="45">
        <f t="shared" ca="1" si="97"/>
        <v>0</v>
      </c>
    </row>
    <row r="452" spans="2:7">
      <c r="B452" s="42"/>
      <c r="C452" s="43">
        <v>8</v>
      </c>
      <c r="D452" s="44"/>
      <c r="E452" s="45">
        <f t="shared" ca="1" si="96"/>
        <v>0</v>
      </c>
      <c r="F452" s="45" t="s">
        <v>70</v>
      </c>
      <c r="G452" s="45">
        <f t="shared" ca="1" si="97"/>
        <v>0</v>
      </c>
    </row>
    <row r="453" spans="2:7">
      <c r="B453" s="42"/>
      <c r="C453" s="43">
        <v>9</v>
      </c>
      <c r="D453" s="44"/>
      <c r="E453" s="45">
        <f t="shared" ca="1" si="96"/>
        <v>0</v>
      </c>
      <c r="F453" s="45" t="s">
        <v>70</v>
      </c>
      <c r="G453" s="45">
        <f t="shared" ca="1" si="97"/>
        <v>0</v>
      </c>
    </row>
    <row r="454" spans="2:7">
      <c r="B454" s="42"/>
      <c r="C454" s="43">
        <v>10</v>
      </c>
      <c r="D454" s="44"/>
      <c r="E454" s="45">
        <f t="shared" ca="1" si="96"/>
        <v>0</v>
      </c>
      <c r="F454" s="45" t="s">
        <v>70</v>
      </c>
      <c r="G454" s="45">
        <f t="shared" ca="1" si="97"/>
        <v>0</v>
      </c>
    </row>
    <row r="455" spans="2:7">
      <c r="B455" s="42"/>
      <c r="C455" s="43">
        <v>11</v>
      </c>
      <c r="D455" s="44"/>
      <c r="E455" s="45">
        <f t="shared" ca="1" si="96"/>
        <v>0</v>
      </c>
      <c r="F455" s="45" t="s">
        <v>70</v>
      </c>
      <c r="G455" s="45">
        <f t="shared" ca="1" si="97"/>
        <v>0</v>
      </c>
    </row>
    <row r="456" spans="2:7">
      <c r="B456" s="42"/>
      <c r="C456" s="43">
        <v>12</v>
      </c>
      <c r="D456" s="44"/>
      <c r="E456" s="45">
        <f t="shared" ca="1" si="96"/>
        <v>0</v>
      </c>
      <c r="F456" s="45" t="s">
        <v>70</v>
      </c>
      <c r="G456" s="45">
        <f t="shared" ca="1" si="97"/>
        <v>0</v>
      </c>
    </row>
    <row r="457" spans="2:7">
      <c r="B457" s="42"/>
      <c r="C457" s="43">
        <v>13</v>
      </c>
      <c r="D457" s="44"/>
      <c r="E457" s="45">
        <f t="shared" ca="1" si="96"/>
        <v>0</v>
      </c>
      <c r="F457" s="45" t="s">
        <v>70</v>
      </c>
      <c r="G457" s="45">
        <f t="shared" ca="1" si="97"/>
        <v>0</v>
      </c>
    </row>
    <row r="458" spans="2:7">
      <c r="B458" s="42"/>
      <c r="C458" s="43">
        <v>14</v>
      </c>
      <c r="D458" s="44"/>
      <c r="E458" s="45">
        <f t="shared" ca="1" si="96"/>
        <v>0</v>
      </c>
      <c r="F458" s="45" t="s">
        <v>70</v>
      </c>
      <c r="G458" s="45">
        <f t="shared" ca="1" si="97"/>
        <v>0</v>
      </c>
    </row>
    <row r="459" spans="2:7">
      <c r="B459" s="42"/>
      <c r="C459" s="43">
        <v>15</v>
      </c>
      <c r="D459" s="44"/>
      <c r="E459" s="45">
        <f t="shared" ca="1" si="96"/>
        <v>0</v>
      </c>
      <c r="F459" s="45" t="s">
        <v>70</v>
      </c>
      <c r="G459" s="45">
        <f t="shared" ca="1" si="97"/>
        <v>0</v>
      </c>
    </row>
    <row r="460" spans="2:7">
      <c r="B460" s="42"/>
      <c r="C460" s="43">
        <v>16</v>
      </c>
      <c r="D460" s="44"/>
      <c r="E460" s="45">
        <f t="shared" ca="1" si="96"/>
        <v>0</v>
      </c>
      <c r="F460" s="45" t="s">
        <v>70</v>
      </c>
      <c r="G460" s="45">
        <f t="shared" ca="1" si="97"/>
        <v>0</v>
      </c>
    </row>
    <row r="461" spans="2:7">
      <c r="B461" s="42"/>
      <c r="C461" s="43">
        <v>17</v>
      </c>
      <c r="D461" s="44"/>
      <c r="E461" s="45">
        <f t="shared" ca="1" si="96"/>
        <v>0</v>
      </c>
      <c r="F461" s="45" t="s">
        <v>70</v>
      </c>
      <c r="G461" s="45">
        <f t="shared" ca="1" si="97"/>
        <v>0</v>
      </c>
    </row>
    <row r="462" spans="2:7">
      <c r="B462" s="42"/>
      <c r="C462" s="43">
        <v>18</v>
      </c>
      <c r="D462" s="44"/>
      <c r="E462" s="45">
        <f t="shared" ca="1" si="96"/>
        <v>0</v>
      </c>
      <c r="F462" s="45" t="s">
        <v>70</v>
      </c>
      <c r="G462" s="45">
        <f t="shared" ca="1" si="97"/>
        <v>0</v>
      </c>
    </row>
    <row r="463" spans="2:7">
      <c r="B463" s="37"/>
      <c r="C463" s="38"/>
      <c r="D463" s="39"/>
      <c r="E463" s="40"/>
      <c r="F463" s="40"/>
      <c r="G463" s="41"/>
    </row>
    <row r="464" spans="2:7">
      <c r="B464" s="26" t="s">
        <v>22</v>
      </c>
      <c r="C464" s="27">
        <v>1</v>
      </c>
      <c r="D464" s="28"/>
      <c r="E464" s="29">
        <f ca="1">BD25</f>
        <v>0</v>
      </c>
      <c r="F464" s="29" t="s">
        <v>70</v>
      </c>
      <c r="G464" s="29">
        <f ca="1">BE25</f>
        <v>0</v>
      </c>
    </row>
    <row r="465" spans="2:7">
      <c r="B465" s="26"/>
      <c r="C465" s="27">
        <v>2</v>
      </c>
      <c r="D465" s="28"/>
      <c r="E465" s="29">
        <f t="shared" ref="E465:E481" ca="1" si="98">BD26</f>
        <v>0</v>
      </c>
      <c r="F465" s="29" t="s">
        <v>70</v>
      </c>
      <c r="G465" s="29">
        <f t="shared" ref="G465:G481" ca="1" si="99">BE26</f>
        <v>0</v>
      </c>
    </row>
    <row r="466" spans="2:7">
      <c r="B466" s="26"/>
      <c r="C466" s="27">
        <v>3</v>
      </c>
      <c r="D466" s="28"/>
      <c r="E466" s="29">
        <f t="shared" ca="1" si="98"/>
        <v>0</v>
      </c>
      <c r="F466" s="29" t="s">
        <v>70</v>
      </c>
      <c r="G466" s="29">
        <f t="shared" ca="1" si="99"/>
        <v>0</v>
      </c>
    </row>
    <row r="467" spans="2:7">
      <c r="B467" s="26"/>
      <c r="C467" s="27">
        <v>4</v>
      </c>
      <c r="D467" s="28"/>
      <c r="E467" s="29">
        <f t="shared" ca="1" si="98"/>
        <v>0</v>
      </c>
      <c r="F467" s="29" t="s">
        <v>70</v>
      </c>
      <c r="G467" s="29">
        <f t="shared" ca="1" si="99"/>
        <v>0</v>
      </c>
    </row>
    <row r="468" spans="2:7">
      <c r="B468" s="26"/>
      <c r="C468" s="27">
        <v>5</v>
      </c>
      <c r="D468" s="28"/>
      <c r="E468" s="29">
        <f t="shared" ca="1" si="98"/>
        <v>0</v>
      </c>
      <c r="F468" s="29" t="s">
        <v>70</v>
      </c>
      <c r="G468" s="29">
        <f t="shared" ca="1" si="99"/>
        <v>0</v>
      </c>
    </row>
    <row r="469" spans="2:7">
      <c r="B469" s="26"/>
      <c r="C469" s="27">
        <v>6</v>
      </c>
      <c r="D469" s="28"/>
      <c r="E469" s="29">
        <f t="shared" ca="1" si="98"/>
        <v>0</v>
      </c>
      <c r="F469" s="29" t="s">
        <v>70</v>
      </c>
      <c r="G469" s="29">
        <f t="shared" ca="1" si="99"/>
        <v>0</v>
      </c>
    </row>
    <row r="470" spans="2:7">
      <c r="B470" s="26"/>
      <c r="C470" s="27">
        <v>7</v>
      </c>
      <c r="D470" s="28"/>
      <c r="E470" s="29">
        <f t="shared" ca="1" si="98"/>
        <v>0</v>
      </c>
      <c r="F470" s="29" t="s">
        <v>70</v>
      </c>
      <c r="G470" s="29">
        <f t="shared" ca="1" si="99"/>
        <v>0</v>
      </c>
    </row>
    <row r="471" spans="2:7">
      <c r="B471" s="26"/>
      <c r="C471" s="27">
        <v>8</v>
      </c>
      <c r="D471" s="28"/>
      <c r="E471" s="29">
        <f t="shared" ca="1" si="98"/>
        <v>0</v>
      </c>
      <c r="F471" s="29" t="s">
        <v>70</v>
      </c>
      <c r="G471" s="29">
        <f t="shared" ca="1" si="99"/>
        <v>0</v>
      </c>
    </row>
    <row r="472" spans="2:7">
      <c r="B472" s="26"/>
      <c r="C472" s="27">
        <v>9</v>
      </c>
      <c r="D472" s="28"/>
      <c r="E472" s="29">
        <f t="shared" ca="1" si="98"/>
        <v>0</v>
      </c>
      <c r="F472" s="29" t="s">
        <v>70</v>
      </c>
      <c r="G472" s="29">
        <f t="shared" ca="1" si="99"/>
        <v>0</v>
      </c>
    </row>
    <row r="473" spans="2:7">
      <c r="B473" s="26"/>
      <c r="C473" s="27">
        <v>10</v>
      </c>
      <c r="D473" s="28"/>
      <c r="E473" s="29">
        <f t="shared" ca="1" si="98"/>
        <v>0</v>
      </c>
      <c r="F473" s="29" t="s">
        <v>70</v>
      </c>
      <c r="G473" s="29">
        <f t="shared" ca="1" si="99"/>
        <v>0</v>
      </c>
    </row>
    <row r="474" spans="2:7">
      <c r="B474" s="26"/>
      <c r="C474" s="27">
        <v>11</v>
      </c>
      <c r="D474" s="28"/>
      <c r="E474" s="29">
        <f t="shared" ca="1" si="98"/>
        <v>0</v>
      </c>
      <c r="F474" s="29" t="s">
        <v>70</v>
      </c>
      <c r="G474" s="29">
        <f t="shared" ca="1" si="99"/>
        <v>0</v>
      </c>
    </row>
    <row r="475" spans="2:7">
      <c r="B475" s="26"/>
      <c r="C475" s="27">
        <v>12</v>
      </c>
      <c r="D475" s="28"/>
      <c r="E475" s="29">
        <f t="shared" ca="1" si="98"/>
        <v>0</v>
      </c>
      <c r="F475" s="29" t="s">
        <v>70</v>
      </c>
      <c r="G475" s="29">
        <f t="shared" ca="1" si="99"/>
        <v>0</v>
      </c>
    </row>
    <row r="476" spans="2:7">
      <c r="B476" s="26"/>
      <c r="C476" s="27">
        <v>13</v>
      </c>
      <c r="D476" s="28"/>
      <c r="E476" s="29">
        <f t="shared" ca="1" si="98"/>
        <v>0</v>
      </c>
      <c r="F476" s="29" t="s">
        <v>70</v>
      </c>
      <c r="G476" s="29">
        <f t="shared" ca="1" si="99"/>
        <v>0</v>
      </c>
    </row>
    <row r="477" spans="2:7">
      <c r="B477" s="26"/>
      <c r="C477" s="27">
        <v>14</v>
      </c>
      <c r="D477" s="28"/>
      <c r="E477" s="29">
        <f t="shared" ca="1" si="98"/>
        <v>0</v>
      </c>
      <c r="F477" s="29" t="s">
        <v>70</v>
      </c>
      <c r="G477" s="29">
        <f t="shared" ca="1" si="99"/>
        <v>0</v>
      </c>
    </row>
    <row r="478" spans="2:7">
      <c r="B478" s="26"/>
      <c r="C478" s="27">
        <v>15</v>
      </c>
      <c r="D478" s="28"/>
      <c r="E478" s="29">
        <f t="shared" ca="1" si="98"/>
        <v>0</v>
      </c>
      <c r="F478" s="29" t="s">
        <v>70</v>
      </c>
      <c r="G478" s="29">
        <f t="shared" ca="1" si="99"/>
        <v>0</v>
      </c>
    </row>
    <row r="479" spans="2:7">
      <c r="B479" s="26"/>
      <c r="C479" s="27">
        <v>16</v>
      </c>
      <c r="D479" s="28"/>
      <c r="E479" s="29">
        <f t="shared" ca="1" si="98"/>
        <v>0</v>
      </c>
      <c r="F479" s="29" t="s">
        <v>70</v>
      </c>
      <c r="G479" s="29">
        <f t="shared" ca="1" si="99"/>
        <v>0</v>
      </c>
    </row>
    <row r="480" spans="2:7">
      <c r="B480" s="26"/>
      <c r="C480" s="27">
        <v>17</v>
      </c>
      <c r="D480" s="28"/>
      <c r="E480" s="29">
        <f t="shared" ca="1" si="98"/>
        <v>0</v>
      </c>
      <c r="F480" s="29" t="s">
        <v>70</v>
      </c>
      <c r="G480" s="29">
        <f t="shared" ca="1" si="99"/>
        <v>0</v>
      </c>
    </row>
    <row r="481" spans="2:7">
      <c r="B481" s="26"/>
      <c r="C481" s="27">
        <v>18</v>
      </c>
      <c r="D481" s="28"/>
      <c r="E481" s="29">
        <f t="shared" ca="1" si="98"/>
        <v>0</v>
      </c>
      <c r="F481" s="29" t="s">
        <v>70</v>
      </c>
      <c r="G481" s="29">
        <f t="shared" ca="1" si="99"/>
        <v>0</v>
      </c>
    </row>
    <row r="483" spans="2:7">
      <c r="B483" s="42" t="s">
        <v>23</v>
      </c>
      <c r="C483" s="43">
        <v>1</v>
      </c>
      <c r="D483" s="44"/>
      <c r="E483" s="45">
        <f ca="1">BF25</f>
        <v>0</v>
      </c>
      <c r="F483" s="45" t="s">
        <v>70</v>
      </c>
      <c r="G483" s="45">
        <f ca="1">BG25</f>
        <v>0</v>
      </c>
    </row>
    <row r="484" spans="2:7">
      <c r="B484" s="50"/>
      <c r="C484" s="43">
        <v>2</v>
      </c>
      <c r="D484" s="44"/>
      <c r="E484" s="45">
        <f t="shared" ref="E484:E500" ca="1" si="100">BF26</f>
        <v>0</v>
      </c>
      <c r="F484" s="45" t="s">
        <v>70</v>
      </c>
      <c r="G484" s="45">
        <f t="shared" ref="G484:G500" ca="1" si="101">BG26</f>
        <v>0</v>
      </c>
    </row>
    <row r="485" spans="2:7">
      <c r="B485" s="42"/>
      <c r="C485" s="43">
        <v>3</v>
      </c>
      <c r="D485" s="44"/>
      <c r="E485" s="45">
        <f t="shared" ca="1" si="100"/>
        <v>0</v>
      </c>
      <c r="F485" s="45" t="s">
        <v>70</v>
      </c>
      <c r="G485" s="45">
        <f t="shared" ca="1" si="101"/>
        <v>0</v>
      </c>
    </row>
    <row r="486" spans="2:7">
      <c r="B486" s="42"/>
      <c r="C486" s="43">
        <v>4</v>
      </c>
      <c r="D486" s="44"/>
      <c r="E486" s="45">
        <f t="shared" ca="1" si="100"/>
        <v>0</v>
      </c>
      <c r="F486" s="45" t="s">
        <v>70</v>
      </c>
      <c r="G486" s="45">
        <f t="shared" ca="1" si="101"/>
        <v>0</v>
      </c>
    </row>
    <row r="487" spans="2:7">
      <c r="B487" s="42"/>
      <c r="C487" s="43">
        <v>5</v>
      </c>
      <c r="D487" s="44"/>
      <c r="E487" s="45">
        <f t="shared" ca="1" si="100"/>
        <v>0</v>
      </c>
      <c r="F487" s="45" t="s">
        <v>70</v>
      </c>
      <c r="G487" s="45">
        <f t="shared" ca="1" si="101"/>
        <v>0</v>
      </c>
    </row>
    <row r="488" spans="2:7">
      <c r="B488" s="42"/>
      <c r="C488" s="43">
        <v>6</v>
      </c>
      <c r="D488" s="44"/>
      <c r="E488" s="45">
        <f t="shared" ca="1" si="100"/>
        <v>0</v>
      </c>
      <c r="F488" s="45" t="s">
        <v>70</v>
      </c>
      <c r="G488" s="45">
        <f t="shared" ca="1" si="101"/>
        <v>0</v>
      </c>
    </row>
    <row r="489" spans="2:7">
      <c r="B489" s="42"/>
      <c r="C489" s="43">
        <v>7</v>
      </c>
      <c r="D489" s="44"/>
      <c r="E489" s="45">
        <f t="shared" ca="1" si="100"/>
        <v>0</v>
      </c>
      <c r="F489" s="45" t="s">
        <v>70</v>
      </c>
      <c r="G489" s="45">
        <f t="shared" ca="1" si="101"/>
        <v>0</v>
      </c>
    </row>
    <row r="490" spans="2:7">
      <c r="B490" s="42"/>
      <c r="C490" s="43">
        <v>8</v>
      </c>
      <c r="D490" s="44"/>
      <c r="E490" s="45">
        <f t="shared" ca="1" si="100"/>
        <v>0</v>
      </c>
      <c r="F490" s="45" t="s">
        <v>70</v>
      </c>
      <c r="G490" s="45">
        <f t="shared" ca="1" si="101"/>
        <v>0</v>
      </c>
    </row>
    <row r="491" spans="2:7">
      <c r="B491" s="42"/>
      <c r="C491" s="43">
        <v>9</v>
      </c>
      <c r="D491" s="44"/>
      <c r="E491" s="45">
        <f t="shared" ca="1" si="100"/>
        <v>0</v>
      </c>
      <c r="F491" s="45" t="s">
        <v>70</v>
      </c>
      <c r="G491" s="45">
        <f t="shared" ca="1" si="101"/>
        <v>0</v>
      </c>
    </row>
    <row r="492" spans="2:7">
      <c r="B492" s="42"/>
      <c r="C492" s="43">
        <v>10</v>
      </c>
      <c r="D492" s="44"/>
      <c r="E492" s="45">
        <f t="shared" ca="1" si="100"/>
        <v>0</v>
      </c>
      <c r="F492" s="45" t="s">
        <v>70</v>
      </c>
      <c r="G492" s="45">
        <f t="shared" ca="1" si="101"/>
        <v>0</v>
      </c>
    </row>
    <row r="493" spans="2:7">
      <c r="B493" s="42"/>
      <c r="C493" s="43">
        <v>11</v>
      </c>
      <c r="D493" s="44"/>
      <c r="E493" s="45">
        <f t="shared" ca="1" si="100"/>
        <v>0</v>
      </c>
      <c r="F493" s="45" t="s">
        <v>70</v>
      </c>
      <c r="G493" s="45">
        <f t="shared" ca="1" si="101"/>
        <v>0</v>
      </c>
    </row>
    <row r="494" spans="2:7">
      <c r="B494" s="42"/>
      <c r="C494" s="43">
        <v>12</v>
      </c>
      <c r="D494" s="44"/>
      <c r="E494" s="45">
        <f t="shared" ca="1" si="100"/>
        <v>0</v>
      </c>
      <c r="F494" s="45" t="s">
        <v>70</v>
      </c>
      <c r="G494" s="45">
        <f t="shared" ca="1" si="101"/>
        <v>0</v>
      </c>
    </row>
    <row r="495" spans="2:7">
      <c r="B495" s="42"/>
      <c r="C495" s="43">
        <v>13</v>
      </c>
      <c r="D495" s="44"/>
      <c r="E495" s="45">
        <f t="shared" ca="1" si="100"/>
        <v>0</v>
      </c>
      <c r="F495" s="45" t="s">
        <v>70</v>
      </c>
      <c r="G495" s="45">
        <f t="shared" ca="1" si="101"/>
        <v>0</v>
      </c>
    </row>
    <row r="496" spans="2:7">
      <c r="B496" s="42"/>
      <c r="C496" s="43">
        <v>14</v>
      </c>
      <c r="D496" s="44"/>
      <c r="E496" s="45">
        <f t="shared" ca="1" si="100"/>
        <v>0</v>
      </c>
      <c r="F496" s="45" t="s">
        <v>70</v>
      </c>
      <c r="G496" s="45">
        <f t="shared" ca="1" si="101"/>
        <v>0</v>
      </c>
    </row>
    <row r="497" spans="2:7">
      <c r="B497" s="42"/>
      <c r="C497" s="43">
        <v>15</v>
      </c>
      <c r="D497" s="44"/>
      <c r="E497" s="45">
        <f t="shared" ca="1" si="100"/>
        <v>0</v>
      </c>
      <c r="F497" s="45" t="s">
        <v>70</v>
      </c>
      <c r="G497" s="45">
        <f t="shared" ca="1" si="101"/>
        <v>0</v>
      </c>
    </row>
    <row r="498" spans="2:7">
      <c r="B498" s="42"/>
      <c r="C498" s="43">
        <v>16</v>
      </c>
      <c r="D498" s="44"/>
      <c r="E498" s="45">
        <f t="shared" ca="1" si="100"/>
        <v>0</v>
      </c>
      <c r="F498" s="45" t="s">
        <v>70</v>
      </c>
      <c r="G498" s="45">
        <f t="shared" ca="1" si="101"/>
        <v>0</v>
      </c>
    </row>
    <row r="499" spans="2:7">
      <c r="B499" s="42"/>
      <c r="C499" s="43">
        <v>17</v>
      </c>
      <c r="D499" s="44"/>
      <c r="E499" s="45">
        <f t="shared" ca="1" si="100"/>
        <v>0</v>
      </c>
      <c r="F499" s="45" t="s">
        <v>70</v>
      </c>
      <c r="G499" s="45">
        <f t="shared" ca="1" si="101"/>
        <v>0</v>
      </c>
    </row>
    <row r="500" spans="2:7">
      <c r="B500" s="42"/>
      <c r="C500" s="43">
        <v>18</v>
      </c>
      <c r="D500" s="44"/>
      <c r="E500" s="45">
        <f t="shared" ca="1" si="100"/>
        <v>0</v>
      </c>
      <c r="F500" s="45" t="s">
        <v>70</v>
      </c>
      <c r="G500" s="45">
        <f t="shared" ca="1" si="101"/>
        <v>0</v>
      </c>
    </row>
    <row r="501" spans="2:7">
      <c r="B501" s="37"/>
      <c r="C501" s="38"/>
      <c r="D501" s="39"/>
      <c r="E501" s="40"/>
      <c r="F501" s="40"/>
      <c r="G501" s="41"/>
    </row>
    <row r="502" spans="2:7">
      <c r="B502" s="26" t="s">
        <v>24</v>
      </c>
      <c r="C502" s="27">
        <v>1</v>
      </c>
      <c r="D502" s="28"/>
      <c r="E502" s="29">
        <f ca="1">BH25</f>
        <v>0</v>
      </c>
      <c r="F502" s="29" t="s">
        <v>70</v>
      </c>
      <c r="G502" s="29">
        <f ca="1">BI25</f>
        <v>0</v>
      </c>
    </row>
    <row r="503" spans="2:7">
      <c r="B503" s="26"/>
      <c r="C503" s="27">
        <v>2</v>
      </c>
      <c r="D503" s="28"/>
      <c r="E503" s="29">
        <f t="shared" ref="E503:E519" ca="1" si="102">BH26</f>
        <v>0</v>
      </c>
      <c r="F503" s="29" t="s">
        <v>70</v>
      </c>
      <c r="G503" s="29">
        <f t="shared" ref="G503:G519" ca="1" si="103">BI26</f>
        <v>0</v>
      </c>
    </row>
    <row r="504" spans="2:7">
      <c r="B504" s="26"/>
      <c r="C504" s="27">
        <v>3</v>
      </c>
      <c r="D504" s="28"/>
      <c r="E504" s="29">
        <f t="shared" ca="1" si="102"/>
        <v>0</v>
      </c>
      <c r="F504" s="29" t="s">
        <v>70</v>
      </c>
      <c r="G504" s="29">
        <f t="shared" ca="1" si="103"/>
        <v>0</v>
      </c>
    </row>
    <row r="505" spans="2:7">
      <c r="B505" s="26"/>
      <c r="C505" s="27">
        <v>4</v>
      </c>
      <c r="D505" s="28"/>
      <c r="E505" s="29">
        <f t="shared" ca="1" si="102"/>
        <v>0</v>
      </c>
      <c r="F505" s="29" t="s">
        <v>70</v>
      </c>
      <c r="G505" s="29">
        <f t="shared" ca="1" si="103"/>
        <v>0</v>
      </c>
    </row>
    <row r="506" spans="2:7">
      <c r="B506" s="26"/>
      <c r="C506" s="27">
        <v>5</v>
      </c>
      <c r="D506" s="28"/>
      <c r="E506" s="29">
        <f t="shared" ca="1" si="102"/>
        <v>0</v>
      </c>
      <c r="F506" s="29" t="s">
        <v>70</v>
      </c>
      <c r="G506" s="29">
        <f t="shared" ca="1" si="103"/>
        <v>0</v>
      </c>
    </row>
    <row r="507" spans="2:7">
      <c r="B507" s="26"/>
      <c r="C507" s="27">
        <v>6</v>
      </c>
      <c r="D507" s="28"/>
      <c r="E507" s="29">
        <f t="shared" ca="1" si="102"/>
        <v>0</v>
      </c>
      <c r="F507" s="29" t="s">
        <v>70</v>
      </c>
      <c r="G507" s="29">
        <f t="shared" ca="1" si="103"/>
        <v>0</v>
      </c>
    </row>
    <row r="508" spans="2:7">
      <c r="B508" s="26"/>
      <c r="C508" s="27">
        <v>7</v>
      </c>
      <c r="D508" s="28"/>
      <c r="E508" s="29">
        <f t="shared" ca="1" si="102"/>
        <v>0</v>
      </c>
      <c r="F508" s="29" t="s">
        <v>70</v>
      </c>
      <c r="G508" s="29">
        <f t="shared" ca="1" si="103"/>
        <v>0</v>
      </c>
    </row>
    <row r="509" spans="2:7">
      <c r="B509" s="26"/>
      <c r="C509" s="27">
        <v>8</v>
      </c>
      <c r="D509" s="28"/>
      <c r="E509" s="29">
        <f t="shared" ca="1" si="102"/>
        <v>0</v>
      </c>
      <c r="F509" s="29" t="s">
        <v>70</v>
      </c>
      <c r="G509" s="29">
        <f t="shared" ca="1" si="103"/>
        <v>0</v>
      </c>
    </row>
    <row r="510" spans="2:7">
      <c r="B510" s="26"/>
      <c r="C510" s="27">
        <v>9</v>
      </c>
      <c r="D510" s="28"/>
      <c r="E510" s="29">
        <f t="shared" ca="1" si="102"/>
        <v>0</v>
      </c>
      <c r="F510" s="29" t="s">
        <v>70</v>
      </c>
      <c r="G510" s="29">
        <f t="shared" ca="1" si="103"/>
        <v>0</v>
      </c>
    </row>
    <row r="511" spans="2:7">
      <c r="B511" s="26"/>
      <c r="C511" s="27">
        <v>10</v>
      </c>
      <c r="D511" s="28"/>
      <c r="E511" s="29">
        <f t="shared" ca="1" si="102"/>
        <v>0</v>
      </c>
      <c r="F511" s="29" t="s">
        <v>70</v>
      </c>
      <c r="G511" s="29">
        <f t="shared" ca="1" si="103"/>
        <v>0</v>
      </c>
    </row>
    <row r="512" spans="2:7">
      <c r="B512" s="26"/>
      <c r="C512" s="27">
        <v>11</v>
      </c>
      <c r="D512" s="28"/>
      <c r="E512" s="29">
        <f t="shared" ca="1" si="102"/>
        <v>0</v>
      </c>
      <c r="F512" s="29" t="s">
        <v>70</v>
      </c>
      <c r="G512" s="29">
        <f t="shared" ca="1" si="103"/>
        <v>0</v>
      </c>
    </row>
    <row r="513" spans="2:7">
      <c r="B513" s="26"/>
      <c r="C513" s="27">
        <v>12</v>
      </c>
      <c r="D513" s="28"/>
      <c r="E513" s="29">
        <f t="shared" ca="1" si="102"/>
        <v>0</v>
      </c>
      <c r="F513" s="29" t="s">
        <v>70</v>
      </c>
      <c r="G513" s="29">
        <f t="shared" ca="1" si="103"/>
        <v>0</v>
      </c>
    </row>
    <row r="514" spans="2:7">
      <c r="B514" s="26"/>
      <c r="C514" s="27">
        <v>13</v>
      </c>
      <c r="D514" s="28"/>
      <c r="E514" s="29">
        <f t="shared" ca="1" si="102"/>
        <v>0</v>
      </c>
      <c r="F514" s="29" t="s">
        <v>70</v>
      </c>
      <c r="G514" s="29">
        <f t="shared" ca="1" si="103"/>
        <v>0</v>
      </c>
    </row>
    <row r="515" spans="2:7">
      <c r="B515" s="26"/>
      <c r="C515" s="27">
        <v>14</v>
      </c>
      <c r="D515" s="28"/>
      <c r="E515" s="29">
        <f t="shared" ca="1" si="102"/>
        <v>0</v>
      </c>
      <c r="F515" s="29" t="s">
        <v>70</v>
      </c>
      <c r="G515" s="29">
        <f t="shared" ca="1" si="103"/>
        <v>0</v>
      </c>
    </row>
    <row r="516" spans="2:7">
      <c r="B516" s="26"/>
      <c r="C516" s="27">
        <v>15</v>
      </c>
      <c r="D516" s="28"/>
      <c r="E516" s="29">
        <f t="shared" ca="1" si="102"/>
        <v>0</v>
      </c>
      <c r="F516" s="29" t="s">
        <v>70</v>
      </c>
      <c r="G516" s="29">
        <f t="shared" ca="1" si="103"/>
        <v>0</v>
      </c>
    </row>
    <row r="517" spans="2:7">
      <c r="B517" s="26"/>
      <c r="C517" s="27">
        <v>16</v>
      </c>
      <c r="D517" s="28"/>
      <c r="E517" s="29">
        <f t="shared" ca="1" si="102"/>
        <v>0</v>
      </c>
      <c r="F517" s="29" t="s">
        <v>70</v>
      </c>
      <c r="G517" s="29">
        <f t="shared" ca="1" si="103"/>
        <v>0</v>
      </c>
    </row>
    <row r="518" spans="2:7">
      <c r="B518" s="26"/>
      <c r="C518" s="27">
        <v>17</v>
      </c>
      <c r="D518" s="28"/>
      <c r="E518" s="29">
        <f t="shared" ca="1" si="102"/>
        <v>0</v>
      </c>
      <c r="F518" s="29" t="s">
        <v>70</v>
      </c>
      <c r="G518" s="29">
        <f t="shared" ca="1" si="103"/>
        <v>0</v>
      </c>
    </row>
    <row r="519" spans="2:7">
      <c r="B519" s="26"/>
      <c r="C519" s="27">
        <v>18</v>
      </c>
      <c r="D519" s="28"/>
      <c r="E519" s="29">
        <f t="shared" ca="1" si="102"/>
        <v>0</v>
      </c>
      <c r="F519" s="29" t="s">
        <v>70</v>
      </c>
      <c r="G519" s="29">
        <f t="shared" ca="1" si="103"/>
        <v>0</v>
      </c>
    </row>
    <row r="521" spans="2:7">
      <c r="B521" s="42" t="s">
        <v>25</v>
      </c>
      <c r="C521" s="43">
        <v>1</v>
      </c>
      <c r="D521" s="44"/>
      <c r="E521" s="45">
        <f ca="1">BJ25</f>
        <v>0</v>
      </c>
      <c r="F521" s="45" t="s">
        <v>70</v>
      </c>
      <c r="G521" s="45">
        <f ca="1">BK25</f>
        <v>0</v>
      </c>
    </row>
    <row r="522" spans="2:7">
      <c r="B522" s="50"/>
      <c r="C522" s="43">
        <v>2</v>
      </c>
      <c r="D522" s="44"/>
      <c r="E522" s="45">
        <f t="shared" ref="E522:E538" ca="1" si="104">BJ26</f>
        <v>0</v>
      </c>
      <c r="F522" s="45" t="s">
        <v>70</v>
      </c>
      <c r="G522" s="45">
        <f t="shared" ref="G522:G538" ca="1" si="105">BK26</f>
        <v>0</v>
      </c>
    </row>
    <row r="523" spans="2:7">
      <c r="B523" s="42"/>
      <c r="C523" s="43">
        <v>3</v>
      </c>
      <c r="D523" s="44"/>
      <c r="E523" s="45">
        <f t="shared" ca="1" si="104"/>
        <v>0</v>
      </c>
      <c r="F523" s="45" t="s">
        <v>70</v>
      </c>
      <c r="G523" s="45">
        <f t="shared" ca="1" si="105"/>
        <v>0</v>
      </c>
    </row>
    <row r="524" spans="2:7">
      <c r="B524" s="42"/>
      <c r="C524" s="43">
        <v>4</v>
      </c>
      <c r="D524" s="44"/>
      <c r="E524" s="45">
        <f t="shared" ca="1" si="104"/>
        <v>0</v>
      </c>
      <c r="F524" s="45" t="s">
        <v>70</v>
      </c>
      <c r="G524" s="45">
        <f t="shared" ca="1" si="105"/>
        <v>0</v>
      </c>
    </row>
    <row r="525" spans="2:7">
      <c r="B525" s="42"/>
      <c r="C525" s="43">
        <v>5</v>
      </c>
      <c r="D525" s="44"/>
      <c r="E525" s="45">
        <f t="shared" ca="1" si="104"/>
        <v>0</v>
      </c>
      <c r="F525" s="45" t="s">
        <v>70</v>
      </c>
      <c r="G525" s="45">
        <f t="shared" ca="1" si="105"/>
        <v>0</v>
      </c>
    </row>
    <row r="526" spans="2:7">
      <c r="B526" s="42"/>
      <c r="C526" s="43">
        <v>6</v>
      </c>
      <c r="D526" s="44"/>
      <c r="E526" s="45">
        <f t="shared" ca="1" si="104"/>
        <v>0</v>
      </c>
      <c r="F526" s="45" t="s">
        <v>70</v>
      </c>
      <c r="G526" s="45">
        <f t="shared" ca="1" si="105"/>
        <v>0</v>
      </c>
    </row>
    <row r="527" spans="2:7">
      <c r="B527" s="42"/>
      <c r="C527" s="43">
        <v>7</v>
      </c>
      <c r="D527" s="44"/>
      <c r="E527" s="45">
        <f t="shared" ca="1" si="104"/>
        <v>0</v>
      </c>
      <c r="F527" s="45" t="s">
        <v>70</v>
      </c>
      <c r="G527" s="45">
        <f t="shared" ca="1" si="105"/>
        <v>0</v>
      </c>
    </row>
    <row r="528" spans="2:7">
      <c r="B528" s="42"/>
      <c r="C528" s="43">
        <v>8</v>
      </c>
      <c r="D528" s="44"/>
      <c r="E528" s="45">
        <f t="shared" ca="1" si="104"/>
        <v>0</v>
      </c>
      <c r="F528" s="45" t="s">
        <v>70</v>
      </c>
      <c r="G528" s="45">
        <f t="shared" ca="1" si="105"/>
        <v>0</v>
      </c>
    </row>
    <row r="529" spans="2:7">
      <c r="B529" s="42"/>
      <c r="C529" s="43">
        <v>9</v>
      </c>
      <c r="D529" s="44"/>
      <c r="E529" s="45">
        <f t="shared" ca="1" si="104"/>
        <v>0</v>
      </c>
      <c r="F529" s="45" t="s">
        <v>70</v>
      </c>
      <c r="G529" s="45">
        <f t="shared" ca="1" si="105"/>
        <v>0</v>
      </c>
    </row>
    <row r="530" spans="2:7">
      <c r="B530" s="42"/>
      <c r="C530" s="43">
        <v>10</v>
      </c>
      <c r="D530" s="44"/>
      <c r="E530" s="45">
        <f t="shared" ca="1" si="104"/>
        <v>0</v>
      </c>
      <c r="F530" s="45" t="s">
        <v>70</v>
      </c>
      <c r="G530" s="45">
        <f t="shared" ca="1" si="105"/>
        <v>0</v>
      </c>
    </row>
    <row r="531" spans="2:7">
      <c r="B531" s="42"/>
      <c r="C531" s="43">
        <v>11</v>
      </c>
      <c r="D531" s="44"/>
      <c r="E531" s="45">
        <f t="shared" ca="1" si="104"/>
        <v>0</v>
      </c>
      <c r="F531" s="45" t="s">
        <v>70</v>
      </c>
      <c r="G531" s="45">
        <f t="shared" ca="1" si="105"/>
        <v>0</v>
      </c>
    </row>
    <row r="532" spans="2:7">
      <c r="B532" s="42"/>
      <c r="C532" s="43">
        <v>12</v>
      </c>
      <c r="D532" s="44"/>
      <c r="E532" s="45">
        <f t="shared" ca="1" si="104"/>
        <v>0</v>
      </c>
      <c r="F532" s="45" t="s">
        <v>70</v>
      </c>
      <c r="G532" s="45">
        <f t="shared" ca="1" si="105"/>
        <v>0</v>
      </c>
    </row>
    <row r="533" spans="2:7">
      <c r="B533" s="42"/>
      <c r="C533" s="43">
        <v>13</v>
      </c>
      <c r="D533" s="44"/>
      <c r="E533" s="45">
        <f t="shared" ca="1" si="104"/>
        <v>0</v>
      </c>
      <c r="F533" s="45" t="s">
        <v>70</v>
      </c>
      <c r="G533" s="45">
        <f t="shared" ca="1" si="105"/>
        <v>0</v>
      </c>
    </row>
    <row r="534" spans="2:7">
      <c r="B534" s="42"/>
      <c r="C534" s="43">
        <v>14</v>
      </c>
      <c r="D534" s="44"/>
      <c r="E534" s="45">
        <f t="shared" ca="1" si="104"/>
        <v>0</v>
      </c>
      <c r="F534" s="45" t="s">
        <v>70</v>
      </c>
      <c r="G534" s="45">
        <f t="shared" ca="1" si="105"/>
        <v>0</v>
      </c>
    </row>
    <row r="535" spans="2:7">
      <c r="B535" s="42"/>
      <c r="C535" s="43">
        <v>15</v>
      </c>
      <c r="D535" s="44"/>
      <c r="E535" s="45">
        <f t="shared" ca="1" si="104"/>
        <v>0</v>
      </c>
      <c r="F535" s="45" t="s">
        <v>70</v>
      </c>
      <c r="G535" s="45">
        <f t="shared" ca="1" si="105"/>
        <v>0</v>
      </c>
    </row>
    <row r="536" spans="2:7">
      <c r="B536" s="42"/>
      <c r="C536" s="43">
        <v>16</v>
      </c>
      <c r="D536" s="44"/>
      <c r="E536" s="45">
        <f t="shared" ca="1" si="104"/>
        <v>0</v>
      </c>
      <c r="F536" s="45" t="s">
        <v>70</v>
      </c>
      <c r="G536" s="45">
        <f t="shared" ca="1" si="105"/>
        <v>0</v>
      </c>
    </row>
    <row r="537" spans="2:7">
      <c r="B537" s="42"/>
      <c r="C537" s="43">
        <v>17</v>
      </c>
      <c r="D537" s="44"/>
      <c r="E537" s="45">
        <f t="shared" ca="1" si="104"/>
        <v>0</v>
      </c>
      <c r="F537" s="45" t="s">
        <v>70</v>
      </c>
      <c r="G537" s="45">
        <f t="shared" ca="1" si="105"/>
        <v>0</v>
      </c>
    </row>
    <row r="538" spans="2:7">
      <c r="B538" s="42"/>
      <c r="C538" s="43">
        <v>18</v>
      </c>
      <c r="D538" s="44"/>
      <c r="E538" s="45">
        <f t="shared" ca="1" si="104"/>
        <v>0</v>
      </c>
      <c r="F538" s="45" t="s">
        <v>70</v>
      </c>
      <c r="G538" s="45">
        <f t="shared" ca="1" si="105"/>
        <v>0</v>
      </c>
    </row>
    <row r="539" spans="2:7">
      <c r="B539" s="37"/>
      <c r="C539" s="38"/>
      <c r="D539" s="39"/>
      <c r="E539" s="40"/>
      <c r="F539" s="40"/>
      <c r="G539" s="41"/>
    </row>
    <row r="540" spans="2:7">
      <c r="B540" s="26" t="s">
        <v>26</v>
      </c>
      <c r="C540" s="27">
        <v>1</v>
      </c>
      <c r="D540" s="28"/>
      <c r="E540" s="29">
        <f ca="1">BL25</f>
        <v>0</v>
      </c>
      <c r="F540" s="29" t="s">
        <v>70</v>
      </c>
      <c r="G540" s="29">
        <f ca="1">BM25</f>
        <v>0</v>
      </c>
    </row>
    <row r="541" spans="2:7">
      <c r="B541" s="26"/>
      <c r="C541" s="27">
        <v>2</v>
      </c>
      <c r="D541" s="28"/>
      <c r="E541" s="29">
        <f t="shared" ref="E541:E557" ca="1" si="106">BL26</f>
        <v>0</v>
      </c>
      <c r="F541" s="29" t="s">
        <v>70</v>
      </c>
      <c r="G541" s="29">
        <f t="shared" ref="G541:G557" ca="1" si="107">BM26</f>
        <v>0</v>
      </c>
    </row>
    <row r="542" spans="2:7">
      <c r="B542" s="26"/>
      <c r="C542" s="27">
        <v>3</v>
      </c>
      <c r="D542" s="28"/>
      <c r="E542" s="29">
        <f t="shared" ca="1" si="106"/>
        <v>0</v>
      </c>
      <c r="F542" s="29" t="s">
        <v>70</v>
      </c>
      <c r="G542" s="29">
        <f t="shared" ca="1" si="107"/>
        <v>0</v>
      </c>
    </row>
    <row r="543" spans="2:7">
      <c r="B543" s="26"/>
      <c r="C543" s="27">
        <v>4</v>
      </c>
      <c r="D543" s="28"/>
      <c r="E543" s="29">
        <f t="shared" ca="1" si="106"/>
        <v>0</v>
      </c>
      <c r="F543" s="29" t="s">
        <v>70</v>
      </c>
      <c r="G543" s="29">
        <f t="shared" ca="1" si="107"/>
        <v>0</v>
      </c>
    </row>
    <row r="544" spans="2:7">
      <c r="B544" s="26"/>
      <c r="C544" s="27">
        <v>5</v>
      </c>
      <c r="D544" s="28"/>
      <c r="E544" s="29">
        <f t="shared" ca="1" si="106"/>
        <v>0</v>
      </c>
      <c r="F544" s="29" t="s">
        <v>70</v>
      </c>
      <c r="G544" s="29">
        <f t="shared" ca="1" si="107"/>
        <v>0</v>
      </c>
    </row>
    <row r="545" spans="2:7">
      <c r="B545" s="26"/>
      <c r="C545" s="27">
        <v>6</v>
      </c>
      <c r="D545" s="28"/>
      <c r="E545" s="29">
        <f t="shared" ca="1" si="106"/>
        <v>0</v>
      </c>
      <c r="F545" s="29" t="s">
        <v>70</v>
      </c>
      <c r="G545" s="29">
        <f t="shared" ca="1" si="107"/>
        <v>0</v>
      </c>
    </row>
    <row r="546" spans="2:7">
      <c r="B546" s="26"/>
      <c r="C546" s="27">
        <v>7</v>
      </c>
      <c r="D546" s="28"/>
      <c r="E546" s="29">
        <f t="shared" ca="1" si="106"/>
        <v>0</v>
      </c>
      <c r="F546" s="29" t="s">
        <v>70</v>
      </c>
      <c r="G546" s="29">
        <f t="shared" ca="1" si="107"/>
        <v>0</v>
      </c>
    </row>
    <row r="547" spans="2:7">
      <c r="B547" s="26"/>
      <c r="C547" s="27">
        <v>8</v>
      </c>
      <c r="D547" s="28"/>
      <c r="E547" s="29">
        <f t="shared" ca="1" si="106"/>
        <v>0</v>
      </c>
      <c r="F547" s="29" t="s">
        <v>70</v>
      </c>
      <c r="G547" s="29">
        <f t="shared" ca="1" si="107"/>
        <v>0</v>
      </c>
    </row>
    <row r="548" spans="2:7">
      <c r="B548" s="26"/>
      <c r="C548" s="27">
        <v>9</v>
      </c>
      <c r="D548" s="28"/>
      <c r="E548" s="29">
        <f t="shared" ca="1" si="106"/>
        <v>0</v>
      </c>
      <c r="F548" s="29" t="s">
        <v>70</v>
      </c>
      <c r="G548" s="29">
        <f t="shared" ca="1" si="107"/>
        <v>0</v>
      </c>
    </row>
    <row r="549" spans="2:7">
      <c r="B549" s="26"/>
      <c r="C549" s="27">
        <v>10</v>
      </c>
      <c r="D549" s="28"/>
      <c r="E549" s="29">
        <f t="shared" ca="1" si="106"/>
        <v>0</v>
      </c>
      <c r="F549" s="29" t="s">
        <v>70</v>
      </c>
      <c r="G549" s="29">
        <f t="shared" ca="1" si="107"/>
        <v>0</v>
      </c>
    </row>
    <row r="550" spans="2:7">
      <c r="B550" s="26"/>
      <c r="C550" s="27">
        <v>11</v>
      </c>
      <c r="D550" s="28"/>
      <c r="E550" s="29">
        <f t="shared" ca="1" si="106"/>
        <v>0</v>
      </c>
      <c r="F550" s="29" t="s">
        <v>70</v>
      </c>
      <c r="G550" s="29">
        <f t="shared" ca="1" si="107"/>
        <v>0</v>
      </c>
    </row>
    <row r="551" spans="2:7">
      <c r="B551" s="26"/>
      <c r="C551" s="27">
        <v>12</v>
      </c>
      <c r="D551" s="28"/>
      <c r="E551" s="29">
        <f t="shared" ca="1" si="106"/>
        <v>0</v>
      </c>
      <c r="F551" s="29" t="s">
        <v>70</v>
      </c>
      <c r="G551" s="29">
        <f t="shared" ca="1" si="107"/>
        <v>0</v>
      </c>
    </row>
    <row r="552" spans="2:7">
      <c r="B552" s="26"/>
      <c r="C552" s="27">
        <v>13</v>
      </c>
      <c r="D552" s="28"/>
      <c r="E552" s="29">
        <f t="shared" ca="1" si="106"/>
        <v>0</v>
      </c>
      <c r="F552" s="29" t="s">
        <v>70</v>
      </c>
      <c r="G552" s="29">
        <f t="shared" ca="1" si="107"/>
        <v>0</v>
      </c>
    </row>
    <row r="553" spans="2:7">
      <c r="B553" s="26"/>
      <c r="C553" s="27">
        <v>14</v>
      </c>
      <c r="D553" s="28"/>
      <c r="E553" s="29">
        <f t="shared" ca="1" si="106"/>
        <v>0</v>
      </c>
      <c r="F553" s="29" t="s">
        <v>70</v>
      </c>
      <c r="G553" s="29">
        <f t="shared" ca="1" si="107"/>
        <v>0</v>
      </c>
    </row>
    <row r="554" spans="2:7">
      <c r="B554" s="26"/>
      <c r="C554" s="27">
        <v>15</v>
      </c>
      <c r="D554" s="28"/>
      <c r="E554" s="29">
        <f t="shared" ca="1" si="106"/>
        <v>0</v>
      </c>
      <c r="F554" s="29" t="s">
        <v>70</v>
      </c>
      <c r="G554" s="29">
        <f t="shared" ca="1" si="107"/>
        <v>0</v>
      </c>
    </row>
    <row r="555" spans="2:7">
      <c r="B555" s="26"/>
      <c r="C555" s="27">
        <v>16</v>
      </c>
      <c r="D555" s="28"/>
      <c r="E555" s="29">
        <f t="shared" ca="1" si="106"/>
        <v>0</v>
      </c>
      <c r="F555" s="29" t="s">
        <v>70</v>
      </c>
      <c r="G555" s="29">
        <f t="shared" ca="1" si="107"/>
        <v>0</v>
      </c>
    </row>
    <row r="556" spans="2:7">
      <c r="B556" s="26"/>
      <c r="C556" s="27">
        <v>17</v>
      </c>
      <c r="D556" s="28"/>
      <c r="E556" s="29">
        <f t="shared" ca="1" si="106"/>
        <v>0</v>
      </c>
      <c r="F556" s="29" t="s">
        <v>70</v>
      </c>
      <c r="G556" s="29">
        <f t="shared" ca="1" si="107"/>
        <v>0</v>
      </c>
    </row>
    <row r="557" spans="2:7">
      <c r="B557" s="26"/>
      <c r="C557" s="27">
        <v>18</v>
      </c>
      <c r="D557" s="28"/>
      <c r="E557" s="29">
        <f t="shared" ca="1" si="106"/>
        <v>0</v>
      </c>
      <c r="F557" s="29" t="s">
        <v>70</v>
      </c>
      <c r="G557" s="29">
        <f t="shared" ca="1" si="107"/>
        <v>0</v>
      </c>
    </row>
    <row r="559" spans="2:7">
      <c r="B559" s="42" t="s">
        <v>27</v>
      </c>
      <c r="C559" s="43">
        <v>1</v>
      </c>
      <c r="D559" s="44"/>
      <c r="E559" s="45">
        <f ca="1">BN25</f>
        <v>0</v>
      </c>
      <c r="F559" s="45" t="s">
        <v>70</v>
      </c>
      <c r="G559" s="45">
        <f ca="1">BO25</f>
        <v>0</v>
      </c>
    </row>
    <row r="560" spans="2:7">
      <c r="B560" s="50"/>
      <c r="C560" s="43">
        <v>2</v>
      </c>
      <c r="D560" s="44"/>
      <c r="E560" s="45">
        <f t="shared" ref="E560:E576" ca="1" si="108">BN26</f>
        <v>0</v>
      </c>
      <c r="F560" s="45" t="s">
        <v>70</v>
      </c>
      <c r="G560" s="45">
        <f t="shared" ref="G560:G576" ca="1" si="109">BO26</f>
        <v>0</v>
      </c>
    </row>
    <row r="561" spans="2:7">
      <c r="B561" s="42"/>
      <c r="C561" s="43">
        <v>3</v>
      </c>
      <c r="D561" s="44"/>
      <c r="E561" s="45">
        <f t="shared" ca="1" si="108"/>
        <v>0</v>
      </c>
      <c r="F561" s="45" t="s">
        <v>70</v>
      </c>
      <c r="G561" s="45">
        <f t="shared" ca="1" si="109"/>
        <v>0</v>
      </c>
    </row>
    <row r="562" spans="2:7">
      <c r="B562" s="42"/>
      <c r="C562" s="43">
        <v>4</v>
      </c>
      <c r="D562" s="44"/>
      <c r="E562" s="45">
        <f t="shared" ca="1" si="108"/>
        <v>0</v>
      </c>
      <c r="F562" s="45" t="s">
        <v>70</v>
      </c>
      <c r="G562" s="45">
        <f t="shared" ca="1" si="109"/>
        <v>0</v>
      </c>
    </row>
    <row r="563" spans="2:7">
      <c r="B563" s="42"/>
      <c r="C563" s="43">
        <v>5</v>
      </c>
      <c r="D563" s="44"/>
      <c r="E563" s="45">
        <f t="shared" ca="1" si="108"/>
        <v>0</v>
      </c>
      <c r="F563" s="45" t="s">
        <v>70</v>
      </c>
      <c r="G563" s="45">
        <f t="shared" ca="1" si="109"/>
        <v>0</v>
      </c>
    </row>
    <row r="564" spans="2:7">
      <c r="B564" s="42"/>
      <c r="C564" s="43">
        <v>6</v>
      </c>
      <c r="D564" s="44"/>
      <c r="E564" s="45">
        <f t="shared" ca="1" si="108"/>
        <v>0</v>
      </c>
      <c r="F564" s="45" t="s">
        <v>70</v>
      </c>
      <c r="G564" s="45">
        <f t="shared" ca="1" si="109"/>
        <v>0</v>
      </c>
    </row>
    <row r="565" spans="2:7">
      <c r="B565" s="42"/>
      <c r="C565" s="43">
        <v>7</v>
      </c>
      <c r="D565" s="44"/>
      <c r="E565" s="45">
        <f t="shared" ca="1" si="108"/>
        <v>0</v>
      </c>
      <c r="F565" s="45" t="s">
        <v>70</v>
      </c>
      <c r="G565" s="45">
        <f t="shared" ca="1" si="109"/>
        <v>0</v>
      </c>
    </row>
    <row r="566" spans="2:7">
      <c r="B566" s="42"/>
      <c r="C566" s="43">
        <v>8</v>
      </c>
      <c r="D566" s="44"/>
      <c r="E566" s="45">
        <f t="shared" ca="1" si="108"/>
        <v>0</v>
      </c>
      <c r="F566" s="45" t="s">
        <v>70</v>
      </c>
      <c r="G566" s="45">
        <f t="shared" ca="1" si="109"/>
        <v>0</v>
      </c>
    </row>
    <row r="567" spans="2:7">
      <c r="B567" s="42"/>
      <c r="C567" s="43">
        <v>9</v>
      </c>
      <c r="D567" s="44"/>
      <c r="E567" s="45">
        <f t="shared" ca="1" si="108"/>
        <v>0</v>
      </c>
      <c r="F567" s="45" t="s">
        <v>70</v>
      </c>
      <c r="G567" s="45">
        <f t="shared" ca="1" si="109"/>
        <v>0</v>
      </c>
    </row>
    <row r="568" spans="2:7">
      <c r="B568" s="42"/>
      <c r="C568" s="43">
        <v>10</v>
      </c>
      <c r="D568" s="44"/>
      <c r="E568" s="45">
        <f t="shared" ca="1" si="108"/>
        <v>0</v>
      </c>
      <c r="F568" s="45" t="s">
        <v>70</v>
      </c>
      <c r="G568" s="45">
        <f t="shared" ca="1" si="109"/>
        <v>0</v>
      </c>
    </row>
    <row r="569" spans="2:7">
      <c r="B569" s="42"/>
      <c r="C569" s="43">
        <v>11</v>
      </c>
      <c r="D569" s="44"/>
      <c r="E569" s="45">
        <f t="shared" ca="1" si="108"/>
        <v>0</v>
      </c>
      <c r="F569" s="45" t="s">
        <v>70</v>
      </c>
      <c r="G569" s="45">
        <f t="shared" ca="1" si="109"/>
        <v>0</v>
      </c>
    </row>
    <row r="570" spans="2:7">
      <c r="B570" s="42"/>
      <c r="C570" s="43">
        <v>12</v>
      </c>
      <c r="D570" s="44"/>
      <c r="E570" s="45">
        <f t="shared" ca="1" si="108"/>
        <v>0</v>
      </c>
      <c r="F570" s="45" t="s">
        <v>70</v>
      </c>
      <c r="G570" s="45">
        <f t="shared" ca="1" si="109"/>
        <v>0</v>
      </c>
    </row>
    <row r="571" spans="2:7">
      <c r="B571" s="42"/>
      <c r="C571" s="43">
        <v>13</v>
      </c>
      <c r="D571" s="44"/>
      <c r="E571" s="45">
        <f t="shared" ca="1" si="108"/>
        <v>0</v>
      </c>
      <c r="F571" s="45" t="s">
        <v>70</v>
      </c>
      <c r="G571" s="45">
        <f t="shared" ca="1" si="109"/>
        <v>0</v>
      </c>
    </row>
    <row r="572" spans="2:7">
      <c r="B572" s="42"/>
      <c r="C572" s="43">
        <v>14</v>
      </c>
      <c r="D572" s="44"/>
      <c r="E572" s="45">
        <f t="shared" ca="1" si="108"/>
        <v>0</v>
      </c>
      <c r="F572" s="45" t="s">
        <v>70</v>
      </c>
      <c r="G572" s="45">
        <f t="shared" ca="1" si="109"/>
        <v>0</v>
      </c>
    </row>
    <row r="573" spans="2:7">
      <c r="B573" s="42"/>
      <c r="C573" s="43">
        <v>15</v>
      </c>
      <c r="D573" s="44"/>
      <c r="E573" s="45">
        <f t="shared" ca="1" si="108"/>
        <v>0</v>
      </c>
      <c r="F573" s="45" t="s">
        <v>70</v>
      </c>
      <c r="G573" s="45">
        <f t="shared" ca="1" si="109"/>
        <v>0</v>
      </c>
    </row>
    <row r="574" spans="2:7">
      <c r="B574" s="42"/>
      <c r="C574" s="43">
        <v>16</v>
      </c>
      <c r="D574" s="44"/>
      <c r="E574" s="45">
        <f t="shared" ca="1" si="108"/>
        <v>0</v>
      </c>
      <c r="F574" s="45" t="s">
        <v>70</v>
      </c>
      <c r="G574" s="45">
        <f t="shared" ca="1" si="109"/>
        <v>0</v>
      </c>
    </row>
    <row r="575" spans="2:7">
      <c r="B575" s="42"/>
      <c r="C575" s="43">
        <v>17</v>
      </c>
      <c r="D575" s="44"/>
      <c r="E575" s="45">
        <f t="shared" ca="1" si="108"/>
        <v>0</v>
      </c>
      <c r="F575" s="45" t="s">
        <v>70</v>
      </c>
      <c r="G575" s="45">
        <f t="shared" ca="1" si="109"/>
        <v>0</v>
      </c>
    </row>
    <row r="576" spans="2:7">
      <c r="B576" s="42"/>
      <c r="C576" s="43">
        <v>18</v>
      </c>
      <c r="D576" s="44"/>
      <c r="E576" s="45">
        <f t="shared" ca="1" si="108"/>
        <v>0</v>
      </c>
      <c r="F576" s="45" t="s">
        <v>70</v>
      </c>
      <c r="G576" s="45">
        <f t="shared" ca="1" si="109"/>
        <v>0</v>
      </c>
    </row>
    <row r="577" spans="2:7">
      <c r="B577" s="37"/>
      <c r="C577" s="38"/>
      <c r="D577" s="39"/>
      <c r="E577" s="40"/>
      <c r="F577" s="40"/>
      <c r="G577" s="41"/>
    </row>
    <row r="578" spans="2:7">
      <c r="B578" s="26" t="s">
        <v>28</v>
      </c>
      <c r="C578" s="27">
        <v>1</v>
      </c>
      <c r="D578" s="28"/>
      <c r="E578" s="29">
        <f ca="1">BP25</f>
        <v>0</v>
      </c>
      <c r="F578" s="29" t="s">
        <v>70</v>
      </c>
      <c r="G578" s="29">
        <f ca="1">BQ25</f>
        <v>0</v>
      </c>
    </row>
    <row r="579" spans="2:7">
      <c r="B579" s="26"/>
      <c r="C579" s="27">
        <v>2</v>
      </c>
      <c r="D579" s="28"/>
      <c r="E579" s="29">
        <f t="shared" ref="E579:E595" ca="1" si="110">BP26</f>
        <v>0</v>
      </c>
      <c r="F579" s="29" t="s">
        <v>70</v>
      </c>
      <c r="G579" s="29">
        <f t="shared" ref="G579:G595" ca="1" si="111">BQ26</f>
        <v>0</v>
      </c>
    </row>
    <row r="580" spans="2:7">
      <c r="B580" s="26"/>
      <c r="C580" s="27">
        <v>3</v>
      </c>
      <c r="D580" s="28"/>
      <c r="E580" s="29">
        <f t="shared" ca="1" si="110"/>
        <v>0</v>
      </c>
      <c r="F580" s="29" t="s">
        <v>70</v>
      </c>
      <c r="G580" s="29">
        <f t="shared" ca="1" si="111"/>
        <v>0</v>
      </c>
    </row>
    <row r="581" spans="2:7">
      <c r="B581" s="26"/>
      <c r="C581" s="27">
        <v>4</v>
      </c>
      <c r="D581" s="28"/>
      <c r="E581" s="29">
        <f t="shared" ca="1" si="110"/>
        <v>0</v>
      </c>
      <c r="F581" s="29" t="s">
        <v>70</v>
      </c>
      <c r="G581" s="29">
        <f t="shared" ca="1" si="111"/>
        <v>0</v>
      </c>
    </row>
    <row r="582" spans="2:7">
      <c r="B582" s="26"/>
      <c r="C582" s="27">
        <v>5</v>
      </c>
      <c r="D582" s="28"/>
      <c r="E582" s="29">
        <f t="shared" ca="1" si="110"/>
        <v>0</v>
      </c>
      <c r="F582" s="29" t="s">
        <v>70</v>
      </c>
      <c r="G582" s="29">
        <f t="shared" ca="1" si="111"/>
        <v>0</v>
      </c>
    </row>
    <row r="583" spans="2:7">
      <c r="B583" s="26"/>
      <c r="C583" s="27">
        <v>6</v>
      </c>
      <c r="D583" s="28"/>
      <c r="E583" s="29">
        <f t="shared" ca="1" si="110"/>
        <v>0</v>
      </c>
      <c r="F583" s="29" t="s">
        <v>70</v>
      </c>
      <c r="G583" s="29">
        <f t="shared" ca="1" si="111"/>
        <v>0</v>
      </c>
    </row>
    <row r="584" spans="2:7">
      <c r="B584" s="26"/>
      <c r="C584" s="27">
        <v>7</v>
      </c>
      <c r="D584" s="28"/>
      <c r="E584" s="29">
        <f t="shared" ca="1" si="110"/>
        <v>0</v>
      </c>
      <c r="F584" s="29" t="s">
        <v>70</v>
      </c>
      <c r="G584" s="29">
        <f t="shared" ca="1" si="111"/>
        <v>0</v>
      </c>
    </row>
    <row r="585" spans="2:7">
      <c r="B585" s="26"/>
      <c r="C585" s="27">
        <v>8</v>
      </c>
      <c r="D585" s="28"/>
      <c r="E585" s="29">
        <f t="shared" ca="1" si="110"/>
        <v>0</v>
      </c>
      <c r="F585" s="29" t="s">
        <v>70</v>
      </c>
      <c r="G585" s="29">
        <f t="shared" ca="1" si="111"/>
        <v>0</v>
      </c>
    </row>
    <row r="586" spans="2:7">
      <c r="B586" s="26"/>
      <c r="C586" s="27">
        <v>9</v>
      </c>
      <c r="D586" s="28"/>
      <c r="E586" s="29">
        <f t="shared" ca="1" si="110"/>
        <v>0</v>
      </c>
      <c r="F586" s="29" t="s">
        <v>70</v>
      </c>
      <c r="G586" s="29">
        <f t="shared" ca="1" si="111"/>
        <v>0</v>
      </c>
    </row>
    <row r="587" spans="2:7">
      <c r="B587" s="26"/>
      <c r="C587" s="27">
        <v>10</v>
      </c>
      <c r="D587" s="28"/>
      <c r="E587" s="29">
        <f t="shared" ca="1" si="110"/>
        <v>0</v>
      </c>
      <c r="F587" s="29" t="s">
        <v>70</v>
      </c>
      <c r="G587" s="29">
        <f t="shared" ca="1" si="111"/>
        <v>0</v>
      </c>
    </row>
    <row r="588" spans="2:7">
      <c r="B588" s="26"/>
      <c r="C588" s="27">
        <v>11</v>
      </c>
      <c r="D588" s="28"/>
      <c r="E588" s="29">
        <f t="shared" ca="1" si="110"/>
        <v>0</v>
      </c>
      <c r="F588" s="29" t="s">
        <v>70</v>
      </c>
      <c r="G588" s="29">
        <f t="shared" ca="1" si="111"/>
        <v>0</v>
      </c>
    </row>
    <row r="589" spans="2:7">
      <c r="B589" s="26"/>
      <c r="C589" s="27">
        <v>12</v>
      </c>
      <c r="D589" s="28"/>
      <c r="E589" s="29">
        <f t="shared" ca="1" si="110"/>
        <v>0</v>
      </c>
      <c r="F589" s="29" t="s">
        <v>70</v>
      </c>
      <c r="G589" s="29">
        <f t="shared" ca="1" si="111"/>
        <v>0</v>
      </c>
    </row>
    <row r="590" spans="2:7">
      <c r="B590" s="26"/>
      <c r="C590" s="27">
        <v>13</v>
      </c>
      <c r="D590" s="28"/>
      <c r="E590" s="29">
        <f t="shared" ca="1" si="110"/>
        <v>0</v>
      </c>
      <c r="F590" s="29" t="s">
        <v>70</v>
      </c>
      <c r="G590" s="29">
        <f t="shared" ca="1" si="111"/>
        <v>0</v>
      </c>
    </row>
    <row r="591" spans="2:7">
      <c r="B591" s="26"/>
      <c r="C591" s="27">
        <v>14</v>
      </c>
      <c r="D591" s="28"/>
      <c r="E591" s="29">
        <f t="shared" ca="1" si="110"/>
        <v>0</v>
      </c>
      <c r="F591" s="29" t="s">
        <v>70</v>
      </c>
      <c r="G591" s="29">
        <f t="shared" ca="1" si="111"/>
        <v>0</v>
      </c>
    </row>
    <row r="592" spans="2:7">
      <c r="B592" s="26"/>
      <c r="C592" s="27">
        <v>15</v>
      </c>
      <c r="D592" s="28"/>
      <c r="E592" s="29">
        <f t="shared" ca="1" si="110"/>
        <v>0</v>
      </c>
      <c r="F592" s="29" t="s">
        <v>70</v>
      </c>
      <c r="G592" s="29">
        <f t="shared" ca="1" si="111"/>
        <v>0</v>
      </c>
    </row>
    <row r="593" spans="2:7">
      <c r="B593" s="26"/>
      <c r="C593" s="27">
        <v>16</v>
      </c>
      <c r="D593" s="28"/>
      <c r="E593" s="29">
        <f t="shared" ca="1" si="110"/>
        <v>0</v>
      </c>
      <c r="F593" s="29" t="s">
        <v>70</v>
      </c>
      <c r="G593" s="29">
        <f t="shared" ca="1" si="111"/>
        <v>0</v>
      </c>
    </row>
    <row r="594" spans="2:7">
      <c r="B594" s="26"/>
      <c r="C594" s="27">
        <v>17</v>
      </c>
      <c r="D594" s="28"/>
      <c r="E594" s="29">
        <f t="shared" ca="1" si="110"/>
        <v>0</v>
      </c>
      <c r="F594" s="29" t="s">
        <v>70</v>
      </c>
      <c r="G594" s="29">
        <f t="shared" ca="1" si="111"/>
        <v>0</v>
      </c>
    </row>
    <row r="595" spans="2:7">
      <c r="B595" s="26"/>
      <c r="C595" s="27">
        <v>18</v>
      </c>
      <c r="D595" s="28"/>
      <c r="E595" s="29">
        <f t="shared" ca="1" si="110"/>
        <v>0</v>
      </c>
      <c r="F595" s="29" t="s">
        <v>70</v>
      </c>
      <c r="G595" s="29">
        <f t="shared" ca="1" si="111"/>
        <v>0</v>
      </c>
    </row>
    <row r="597" spans="2:7">
      <c r="B597" s="42" t="s">
        <v>29</v>
      </c>
      <c r="C597" s="43">
        <v>1</v>
      </c>
      <c r="D597" s="44"/>
      <c r="E597" s="45">
        <f ca="1">BR25</f>
        <v>0</v>
      </c>
      <c r="F597" s="45" t="s">
        <v>70</v>
      </c>
      <c r="G597" s="45">
        <f ca="1">BS25</f>
        <v>0</v>
      </c>
    </row>
    <row r="598" spans="2:7">
      <c r="B598" s="50"/>
      <c r="C598" s="43">
        <v>2</v>
      </c>
      <c r="D598" s="44"/>
      <c r="E598" s="45">
        <f t="shared" ref="E598:E614" ca="1" si="112">BR26</f>
        <v>0</v>
      </c>
      <c r="F598" s="45" t="s">
        <v>70</v>
      </c>
      <c r="G598" s="45">
        <f t="shared" ref="G598:G614" ca="1" si="113">BS26</f>
        <v>0</v>
      </c>
    </row>
    <row r="599" spans="2:7">
      <c r="B599" s="42"/>
      <c r="C599" s="43">
        <v>3</v>
      </c>
      <c r="D599" s="44"/>
      <c r="E599" s="45">
        <f t="shared" ca="1" si="112"/>
        <v>0</v>
      </c>
      <c r="F599" s="45" t="s">
        <v>70</v>
      </c>
      <c r="G599" s="45">
        <f t="shared" ca="1" si="113"/>
        <v>0</v>
      </c>
    </row>
    <row r="600" spans="2:7">
      <c r="B600" s="42"/>
      <c r="C600" s="43">
        <v>4</v>
      </c>
      <c r="D600" s="44"/>
      <c r="E600" s="45">
        <f t="shared" ca="1" si="112"/>
        <v>0</v>
      </c>
      <c r="F600" s="45" t="s">
        <v>70</v>
      </c>
      <c r="G600" s="45">
        <f t="shared" ca="1" si="113"/>
        <v>0</v>
      </c>
    </row>
    <row r="601" spans="2:7">
      <c r="B601" s="42"/>
      <c r="C601" s="43">
        <v>5</v>
      </c>
      <c r="D601" s="44"/>
      <c r="E601" s="45">
        <f t="shared" ca="1" si="112"/>
        <v>0</v>
      </c>
      <c r="F601" s="45" t="s">
        <v>70</v>
      </c>
      <c r="G601" s="45">
        <f t="shared" ca="1" si="113"/>
        <v>0</v>
      </c>
    </row>
    <row r="602" spans="2:7">
      <c r="B602" s="42"/>
      <c r="C602" s="43">
        <v>6</v>
      </c>
      <c r="D602" s="44"/>
      <c r="E602" s="45">
        <f t="shared" ca="1" si="112"/>
        <v>0</v>
      </c>
      <c r="F602" s="45" t="s">
        <v>70</v>
      </c>
      <c r="G602" s="45">
        <f t="shared" ca="1" si="113"/>
        <v>0</v>
      </c>
    </row>
    <row r="603" spans="2:7">
      <c r="B603" s="42"/>
      <c r="C603" s="43">
        <v>7</v>
      </c>
      <c r="D603" s="44"/>
      <c r="E603" s="45">
        <f t="shared" ca="1" si="112"/>
        <v>0</v>
      </c>
      <c r="F603" s="45" t="s">
        <v>70</v>
      </c>
      <c r="G603" s="45">
        <f t="shared" ca="1" si="113"/>
        <v>0</v>
      </c>
    </row>
    <row r="604" spans="2:7">
      <c r="B604" s="42"/>
      <c r="C604" s="43">
        <v>8</v>
      </c>
      <c r="D604" s="44"/>
      <c r="E604" s="45">
        <f t="shared" ca="1" si="112"/>
        <v>0</v>
      </c>
      <c r="F604" s="45" t="s">
        <v>70</v>
      </c>
      <c r="G604" s="45">
        <f t="shared" ca="1" si="113"/>
        <v>0</v>
      </c>
    </row>
    <row r="605" spans="2:7">
      <c r="B605" s="42"/>
      <c r="C605" s="43">
        <v>9</v>
      </c>
      <c r="D605" s="44"/>
      <c r="E605" s="45">
        <f t="shared" ca="1" si="112"/>
        <v>0</v>
      </c>
      <c r="F605" s="45" t="s">
        <v>70</v>
      </c>
      <c r="G605" s="45">
        <f t="shared" ca="1" si="113"/>
        <v>0</v>
      </c>
    </row>
    <row r="606" spans="2:7">
      <c r="B606" s="42"/>
      <c r="C606" s="43">
        <v>10</v>
      </c>
      <c r="D606" s="44"/>
      <c r="E606" s="45">
        <f t="shared" ca="1" si="112"/>
        <v>0</v>
      </c>
      <c r="F606" s="45" t="s">
        <v>70</v>
      </c>
      <c r="G606" s="45">
        <f t="shared" ca="1" si="113"/>
        <v>0</v>
      </c>
    </row>
    <row r="607" spans="2:7">
      <c r="B607" s="42"/>
      <c r="C607" s="43">
        <v>11</v>
      </c>
      <c r="D607" s="44"/>
      <c r="E607" s="45">
        <f t="shared" ca="1" si="112"/>
        <v>0</v>
      </c>
      <c r="F607" s="45" t="s">
        <v>70</v>
      </c>
      <c r="G607" s="45">
        <f t="shared" ca="1" si="113"/>
        <v>0</v>
      </c>
    </row>
    <row r="608" spans="2:7">
      <c r="B608" s="42"/>
      <c r="C608" s="43">
        <v>12</v>
      </c>
      <c r="D608" s="44"/>
      <c r="E608" s="45">
        <f t="shared" ca="1" si="112"/>
        <v>0</v>
      </c>
      <c r="F608" s="45" t="s">
        <v>70</v>
      </c>
      <c r="G608" s="45">
        <f t="shared" ca="1" si="113"/>
        <v>0</v>
      </c>
    </row>
    <row r="609" spans="2:7">
      <c r="B609" s="42"/>
      <c r="C609" s="43">
        <v>13</v>
      </c>
      <c r="D609" s="44"/>
      <c r="E609" s="45">
        <f t="shared" ca="1" si="112"/>
        <v>0</v>
      </c>
      <c r="F609" s="45" t="s">
        <v>70</v>
      </c>
      <c r="G609" s="45">
        <f t="shared" ca="1" si="113"/>
        <v>0</v>
      </c>
    </row>
    <row r="610" spans="2:7">
      <c r="B610" s="42"/>
      <c r="C610" s="43">
        <v>14</v>
      </c>
      <c r="D610" s="44"/>
      <c r="E610" s="45">
        <f t="shared" ca="1" si="112"/>
        <v>0</v>
      </c>
      <c r="F610" s="45" t="s">
        <v>70</v>
      </c>
      <c r="G610" s="45">
        <f t="shared" ca="1" si="113"/>
        <v>0</v>
      </c>
    </row>
    <row r="611" spans="2:7">
      <c r="B611" s="42"/>
      <c r="C611" s="43">
        <v>15</v>
      </c>
      <c r="D611" s="44"/>
      <c r="E611" s="45">
        <f t="shared" ca="1" si="112"/>
        <v>0</v>
      </c>
      <c r="F611" s="45" t="s">
        <v>70</v>
      </c>
      <c r="G611" s="45">
        <f t="shared" ca="1" si="113"/>
        <v>0</v>
      </c>
    </row>
    <row r="612" spans="2:7">
      <c r="B612" s="42"/>
      <c r="C612" s="43">
        <v>16</v>
      </c>
      <c r="D612" s="44"/>
      <c r="E612" s="45">
        <f t="shared" ca="1" si="112"/>
        <v>0</v>
      </c>
      <c r="F612" s="45" t="s">
        <v>70</v>
      </c>
      <c r="G612" s="45">
        <f t="shared" ca="1" si="113"/>
        <v>0</v>
      </c>
    </row>
    <row r="613" spans="2:7">
      <c r="B613" s="42"/>
      <c r="C613" s="43">
        <v>17</v>
      </c>
      <c r="D613" s="44"/>
      <c r="E613" s="45">
        <f t="shared" ca="1" si="112"/>
        <v>0</v>
      </c>
      <c r="F613" s="45" t="s">
        <v>70</v>
      </c>
      <c r="G613" s="45">
        <f t="shared" ca="1" si="113"/>
        <v>0</v>
      </c>
    </row>
    <row r="614" spans="2:7">
      <c r="B614" s="42"/>
      <c r="C614" s="43">
        <v>18</v>
      </c>
      <c r="D614" s="44"/>
      <c r="E614" s="45">
        <f t="shared" ca="1" si="112"/>
        <v>0</v>
      </c>
      <c r="F614" s="45" t="s">
        <v>70</v>
      </c>
      <c r="G614" s="45">
        <f t="shared" ca="1" si="113"/>
        <v>0</v>
      </c>
    </row>
    <row r="615" spans="2:7">
      <c r="B615" s="37"/>
      <c r="C615" s="38"/>
      <c r="D615" s="39"/>
      <c r="E615" s="40"/>
      <c r="F615" s="40"/>
      <c r="G615" s="41"/>
    </row>
    <row r="616" spans="2:7">
      <c r="B616" s="26" t="s">
        <v>30</v>
      </c>
      <c r="C616" s="27">
        <v>1</v>
      </c>
      <c r="D616" s="28"/>
      <c r="E616" s="29">
        <f ca="1">BT25</f>
        <v>0</v>
      </c>
      <c r="F616" s="29" t="s">
        <v>70</v>
      </c>
      <c r="G616" s="29">
        <f ca="1">BU25</f>
        <v>0</v>
      </c>
    </row>
    <row r="617" spans="2:7">
      <c r="B617" s="26"/>
      <c r="C617" s="27">
        <v>2</v>
      </c>
      <c r="D617" s="28"/>
      <c r="E617" s="29">
        <f t="shared" ref="E617:E633" ca="1" si="114">BT26</f>
        <v>0</v>
      </c>
      <c r="F617" s="29" t="s">
        <v>70</v>
      </c>
      <c r="G617" s="29">
        <f t="shared" ref="G617:G633" ca="1" si="115">BU26</f>
        <v>0</v>
      </c>
    </row>
    <row r="618" spans="2:7">
      <c r="B618" s="26"/>
      <c r="C618" s="27">
        <v>3</v>
      </c>
      <c r="D618" s="28"/>
      <c r="E618" s="29">
        <f t="shared" ca="1" si="114"/>
        <v>0</v>
      </c>
      <c r="F618" s="29" t="s">
        <v>70</v>
      </c>
      <c r="G618" s="29">
        <f t="shared" ca="1" si="115"/>
        <v>0</v>
      </c>
    </row>
    <row r="619" spans="2:7">
      <c r="B619" s="26"/>
      <c r="C619" s="27">
        <v>4</v>
      </c>
      <c r="D619" s="28"/>
      <c r="E619" s="29">
        <f t="shared" ca="1" si="114"/>
        <v>0</v>
      </c>
      <c r="F619" s="29" t="s">
        <v>70</v>
      </c>
      <c r="G619" s="29">
        <f t="shared" ca="1" si="115"/>
        <v>0</v>
      </c>
    </row>
    <row r="620" spans="2:7">
      <c r="B620" s="26"/>
      <c r="C620" s="27">
        <v>5</v>
      </c>
      <c r="D620" s="28"/>
      <c r="E620" s="29">
        <f t="shared" ca="1" si="114"/>
        <v>0</v>
      </c>
      <c r="F620" s="29" t="s">
        <v>70</v>
      </c>
      <c r="G620" s="29">
        <f t="shared" ca="1" si="115"/>
        <v>0</v>
      </c>
    </row>
    <row r="621" spans="2:7">
      <c r="B621" s="26"/>
      <c r="C621" s="27">
        <v>6</v>
      </c>
      <c r="D621" s="28"/>
      <c r="E621" s="29">
        <f t="shared" ca="1" si="114"/>
        <v>0</v>
      </c>
      <c r="F621" s="29" t="s">
        <v>70</v>
      </c>
      <c r="G621" s="29">
        <f t="shared" ca="1" si="115"/>
        <v>0</v>
      </c>
    </row>
    <row r="622" spans="2:7">
      <c r="B622" s="26"/>
      <c r="C622" s="27">
        <v>7</v>
      </c>
      <c r="D622" s="28"/>
      <c r="E622" s="29">
        <f t="shared" ca="1" si="114"/>
        <v>0</v>
      </c>
      <c r="F622" s="29" t="s">
        <v>70</v>
      </c>
      <c r="G622" s="29">
        <f t="shared" ca="1" si="115"/>
        <v>0</v>
      </c>
    </row>
    <row r="623" spans="2:7">
      <c r="B623" s="26"/>
      <c r="C623" s="27">
        <v>8</v>
      </c>
      <c r="D623" s="28"/>
      <c r="E623" s="29">
        <f t="shared" ca="1" si="114"/>
        <v>0</v>
      </c>
      <c r="F623" s="29" t="s">
        <v>70</v>
      </c>
      <c r="G623" s="29">
        <f t="shared" ca="1" si="115"/>
        <v>0</v>
      </c>
    </row>
    <row r="624" spans="2:7">
      <c r="B624" s="26"/>
      <c r="C624" s="27">
        <v>9</v>
      </c>
      <c r="D624" s="28"/>
      <c r="E624" s="29">
        <f t="shared" ca="1" si="114"/>
        <v>0</v>
      </c>
      <c r="F624" s="29" t="s">
        <v>70</v>
      </c>
      <c r="G624" s="29">
        <f t="shared" ca="1" si="115"/>
        <v>0</v>
      </c>
    </row>
    <row r="625" spans="2:7">
      <c r="B625" s="26"/>
      <c r="C625" s="27">
        <v>10</v>
      </c>
      <c r="D625" s="28"/>
      <c r="E625" s="29">
        <f t="shared" ca="1" si="114"/>
        <v>0</v>
      </c>
      <c r="F625" s="29" t="s">
        <v>70</v>
      </c>
      <c r="G625" s="29">
        <f t="shared" ca="1" si="115"/>
        <v>0</v>
      </c>
    </row>
    <row r="626" spans="2:7">
      <c r="B626" s="26"/>
      <c r="C626" s="27">
        <v>11</v>
      </c>
      <c r="D626" s="28"/>
      <c r="E626" s="29">
        <f t="shared" ca="1" si="114"/>
        <v>0</v>
      </c>
      <c r="F626" s="29" t="s">
        <v>70</v>
      </c>
      <c r="G626" s="29">
        <f t="shared" ca="1" si="115"/>
        <v>0</v>
      </c>
    </row>
    <row r="627" spans="2:7">
      <c r="B627" s="26"/>
      <c r="C627" s="27">
        <v>12</v>
      </c>
      <c r="D627" s="28"/>
      <c r="E627" s="29">
        <f t="shared" ca="1" si="114"/>
        <v>0</v>
      </c>
      <c r="F627" s="29" t="s">
        <v>70</v>
      </c>
      <c r="G627" s="29">
        <f t="shared" ca="1" si="115"/>
        <v>0</v>
      </c>
    </row>
    <row r="628" spans="2:7">
      <c r="B628" s="26"/>
      <c r="C628" s="27">
        <v>13</v>
      </c>
      <c r="D628" s="28"/>
      <c r="E628" s="29">
        <f t="shared" ca="1" si="114"/>
        <v>0</v>
      </c>
      <c r="F628" s="29" t="s">
        <v>70</v>
      </c>
      <c r="G628" s="29">
        <f t="shared" ca="1" si="115"/>
        <v>0</v>
      </c>
    </row>
    <row r="629" spans="2:7">
      <c r="B629" s="26"/>
      <c r="C629" s="27">
        <v>14</v>
      </c>
      <c r="D629" s="28"/>
      <c r="E629" s="29">
        <f t="shared" ca="1" si="114"/>
        <v>0</v>
      </c>
      <c r="F629" s="29" t="s">
        <v>70</v>
      </c>
      <c r="G629" s="29">
        <f t="shared" ca="1" si="115"/>
        <v>0</v>
      </c>
    </row>
    <row r="630" spans="2:7">
      <c r="B630" s="26"/>
      <c r="C630" s="27">
        <v>15</v>
      </c>
      <c r="D630" s="28"/>
      <c r="E630" s="29">
        <f t="shared" ca="1" si="114"/>
        <v>0</v>
      </c>
      <c r="F630" s="29" t="s">
        <v>70</v>
      </c>
      <c r="G630" s="29">
        <f t="shared" ca="1" si="115"/>
        <v>0</v>
      </c>
    </row>
    <row r="631" spans="2:7">
      <c r="B631" s="26"/>
      <c r="C631" s="27">
        <v>16</v>
      </c>
      <c r="D631" s="28"/>
      <c r="E631" s="29">
        <f t="shared" ca="1" si="114"/>
        <v>0</v>
      </c>
      <c r="F631" s="29" t="s">
        <v>70</v>
      </c>
      <c r="G631" s="29">
        <f t="shared" ca="1" si="115"/>
        <v>0</v>
      </c>
    </row>
    <row r="632" spans="2:7">
      <c r="B632" s="26"/>
      <c r="C632" s="27">
        <v>17</v>
      </c>
      <c r="D632" s="28"/>
      <c r="E632" s="29">
        <f t="shared" ca="1" si="114"/>
        <v>0</v>
      </c>
      <c r="F632" s="29" t="s">
        <v>70</v>
      </c>
      <c r="G632" s="29">
        <f t="shared" ca="1" si="115"/>
        <v>0</v>
      </c>
    </row>
    <row r="633" spans="2:7">
      <c r="B633" s="26"/>
      <c r="C633" s="27">
        <v>18</v>
      </c>
      <c r="D633" s="28"/>
      <c r="E633" s="29">
        <f t="shared" ca="1" si="114"/>
        <v>0</v>
      </c>
      <c r="F633" s="29" t="s">
        <v>70</v>
      </c>
      <c r="G633" s="29">
        <f t="shared" ca="1" si="115"/>
        <v>0</v>
      </c>
    </row>
    <row r="635" spans="2:7">
      <c r="B635" s="42" t="s">
        <v>31</v>
      </c>
      <c r="C635" s="43">
        <v>1</v>
      </c>
      <c r="D635" s="44"/>
      <c r="E635" s="45">
        <f ca="1">BV25</f>
        <v>0</v>
      </c>
      <c r="F635" s="45" t="s">
        <v>70</v>
      </c>
      <c r="G635" s="45">
        <f ca="1">BW25</f>
        <v>0</v>
      </c>
    </row>
    <row r="636" spans="2:7">
      <c r="B636" s="50"/>
      <c r="C636" s="43">
        <v>2</v>
      </c>
      <c r="D636" s="44"/>
      <c r="E636" s="45">
        <f t="shared" ref="E636:E652" ca="1" si="116">BV26</f>
        <v>0</v>
      </c>
      <c r="F636" s="45" t="s">
        <v>70</v>
      </c>
      <c r="G636" s="45">
        <f t="shared" ref="G636:G652" ca="1" si="117">BW26</f>
        <v>0</v>
      </c>
    </row>
    <row r="637" spans="2:7">
      <c r="B637" s="42"/>
      <c r="C637" s="43">
        <v>3</v>
      </c>
      <c r="D637" s="44"/>
      <c r="E637" s="45">
        <f t="shared" ca="1" si="116"/>
        <v>0</v>
      </c>
      <c r="F637" s="45" t="s">
        <v>70</v>
      </c>
      <c r="G637" s="45">
        <f t="shared" ca="1" si="117"/>
        <v>0</v>
      </c>
    </row>
    <row r="638" spans="2:7">
      <c r="B638" s="42"/>
      <c r="C638" s="43">
        <v>4</v>
      </c>
      <c r="D638" s="44"/>
      <c r="E638" s="45">
        <f t="shared" ca="1" si="116"/>
        <v>0</v>
      </c>
      <c r="F638" s="45" t="s">
        <v>70</v>
      </c>
      <c r="G638" s="45">
        <f t="shared" ca="1" si="117"/>
        <v>0</v>
      </c>
    </row>
    <row r="639" spans="2:7">
      <c r="B639" s="42"/>
      <c r="C639" s="43">
        <v>5</v>
      </c>
      <c r="D639" s="44"/>
      <c r="E639" s="45">
        <f t="shared" ca="1" si="116"/>
        <v>0</v>
      </c>
      <c r="F639" s="45" t="s">
        <v>70</v>
      </c>
      <c r="G639" s="45">
        <f t="shared" ca="1" si="117"/>
        <v>0</v>
      </c>
    </row>
    <row r="640" spans="2:7">
      <c r="B640" s="42"/>
      <c r="C640" s="43">
        <v>6</v>
      </c>
      <c r="D640" s="44"/>
      <c r="E640" s="45">
        <f t="shared" ca="1" si="116"/>
        <v>0</v>
      </c>
      <c r="F640" s="45" t="s">
        <v>70</v>
      </c>
      <c r="G640" s="45">
        <f t="shared" ca="1" si="117"/>
        <v>0</v>
      </c>
    </row>
    <row r="641" spans="2:7">
      <c r="B641" s="42"/>
      <c r="C641" s="43">
        <v>7</v>
      </c>
      <c r="D641" s="44"/>
      <c r="E641" s="45">
        <f t="shared" ca="1" si="116"/>
        <v>0</v>
      </c>
      <c r="F641" s="45" t="s">
        <v>70</v>
      </c>
      <c r="G641" s="45">
        <f t="shared" ca="1" si="117"/>
        <v>0</v>
      </c>
    </row>
    <row r="642" spans="2:7">
      <c r="B642" s="42"/>
      <c r="C642" s="43">
        <v>8</v>
      </c>
      <c r="D642" s="44"/>
      <c r="E642" s="45">
        <f t="shared" ca="1" si="116"/>
        <v>0</v>
      </c>
      <c r="F642" s="45" t="s">
        <v>70</v>
      </c>
      <c r="G642" s="45">
        <f t="shared" ca="1" si="117"/>
        <v>0</v>
      </c>
    </row>
    <row r="643" spans="2:7">
      <c r="B643" s="42"/>
      <c r="C643" s="43">
        <v>9</v>
      </c>
      <c r="D643" s="44"/>
      <c r="E643" s="45">
        <f t="shared" ca="1" si="116"/>
        <v>0</v>
      </c>
      <c r="F643" s="45" t="s">
        <v>70</v>
      </c>
      <c r="G643" s="45">
        <f t="shared" ca="1" si="117"/>
        <v>0</v>
      </c>
    </row>
    <row r="644" spans="2:7">
      <c r="B644" s="42"/>
      <c r="C644" s="43">
        <v>10</v>
      </c>
      <c r="D644" s="44"/>
      <c r="E644" s="45">
        <f t="shared" ca="1" si="116"/>
        <v>0</v>
      </c>
      <c r="F644" s="45" t="s">
        <v>70</v>
      </c>
      <c r="G644" s="45">
        <f t="shared" ca="1" si="117"/>
        <v>0</v>
      </c>
    </row>
    <row r="645" spans="2:7">
      <c r="B645" s="42"/>
      <c r="C645" s="43">
        <v>11</v>
      </c>
      <c r="D645" s="44"/>
      <c r="E645" s="45">
        <f t="shared" ca="1" si="116"/>
        <v>0</v>
      </c>
      <c r="F645" s="45" t="s">
        <v>70</v>
      </c>
      <c r="G645" s="45">
        <f t="shared" ca="1" si="117"/>
        <v>0</v>
      </c>
    </row>
    <row r="646" spans="2:7">
      <c r="B646" s="42"/>
      <c r="C646" s="43">
        <v>12</v>
      </c>
      <c r="D646" s="44"/>
      <c r="E646" s="45">
        <f t="shared" ca="1" si="116"/>
        <v>0</v>
      </c>
      <c r="F646" s="45" t="s">
        <v>70</v>
      </c>
      <c r="G646" s="45">
        <f t="shared" ca="1" si="117"/>
        <v>0</v>
      </c>
    </row>
    <row r="647" spans="2:7">
      <c r="B647" s="42"/>
      <c r="C647" s="43">
        <v>13</v>
      </c>
      <c r="D647" s="44"/>
      <c r="E647" s="45">
        <f t="shared" ca="1" si="116"/>
        <v>0</v>
      </c>
      <c r="F647" s="45" t="s">
        <v>70</v>
      </c>
      <c r="G647" s="45">
        <f t="shared" ca="1" si="117"/>
        <v>0</v>
      </c>
    </row>
    <row r="648" spans="2:7">
      <c r="B648" s="42"/>
      <c r="C648" s="43">
        <v>14</v>
      </c>
      <c r="D648" s="44"/>
      <c r="E648" s="45">
        <f t="shared" ca="1" si="116"/>
        <v>0</v>
      </c>
      <c r="F648" s="45" t="s">
        <v>70</v>
      </c>
      <c r="G648" s="45">
        <f t="shared" ca="1" si="117"/>
        <v>0</v>
      </c>
    </row>
    <row r="649" spans="2:7">
      <c r="B649" s="42"/>
      <c r="C649" s="43">
        <v>15</v>
      </c>
      <c r="D649" s="44"/>
      <c r="E649" s="45">
        <f t="shared" ca="1" si="116"/>
        <v>0</v>
      </c>
      <c r="F649" s="45" t="s">
        <v>70</v>
      </c>
      <c r="G649" s="45">
        <f t="shared" ca="1" si="117"/>
        <v>0</v>
      </c>
    </row>
    <row r="650" spans="2:7">
      <c r="B650" s="42"/>
      <c r="C650" s="43">
        <v>16</v>
      </c>
      <c r="D650" s="44"/>
      <c r="E650" s="45">
        <f t="shared" ca="1" si="116"/>
        <v>0</v>
      </c>
      <c r="F650" s="45" t="s">
        <v>70</v>
      </c>
      <c r="G650" s="45">
        <f t="shared" ca="1" si="117"/>
        <v>0</v>
      </c>
    </row>
    <row r="651" spans="2:7">
      <c r="B651" s="42"/>
      <c r="C651" s="43">
        <v>17</v>
      </c>
      <c r="D651" s="44"/>
      <c r="E651" s="45">
        <f t="shared" ca="1" si="116"/>
        <v>0</v>
      </c>
      <c r="F651" s="45" t="s">
        <v>70</v>
      </c>
      <c r="G651" s="45">
        <f t="shared" ca="1" si="117"/>
        <v>0</v>
      </c>
    </row>
    <row r="652" spans="2:7">
      <c r="B652" s="42"/>
      <c r="C652" s="43">
        <v>18</v>
      </c>
      <c r="D652" s="44"/>
      <c r="E652" s="45">
        <f t="shared" ca="1" si="116"/>
        <v>0</v>
      </c>
      <c r="F652" s="45" t="s">
        <v>70</v>
      </c>
      <c r="G652" s="45">
        <f t="shared" ca="1" si="117"/>
        <v>0</v>
      </c>
    </row>
    <row r="653" spans="2:7">
      <c r="B653" s="37"/>
      <c r="C653" s="38"/>
      <c r="D653" s="39"/>
      <c r="E653" s="40"/>
      <c r="F653" s="40"/>
      <c r="G653" s="41"/>
    </row>
    <row r="654" spans="2:7">
      <c r="B654" s="26" t="s">
        <v>32</v>
      </c>
      <c r="C654" s="27">
        <v>1</v>
      </c>
      <c r="D654" s="28"/>
      <c r="E654" s="29">
        <f ca="1">BX25</f>
        <v>0</v>
      </c>
      <c r="F654" s="29" t="s">
        <v>70</v>
      </c>
      <c r="G654" s="29">
        <f ca="1">BY25</f>
        <v>0</v>
      </c>
    </row>
    <row r="655" spans="2:7">
      <c r="B655" s="26"/>
      <c r="C655" s="27">
        <v>2</v>
      </c>
      <c r="D655" s="28"/>
      <c r="E655" s="29">
        <f t="shared" ref="E655:E671" ca="1" si="118">BX26</f>
        <v>0</v>
      </c>
      <c r="F655" s="29" t="s">
        <v>70</v>
      </c>
      <c r="G655" s="29">
        <f t="shared" ref="G655:G671" ca="1" si="119">BY26</f>
        <v>0</v>
      </c>
    </row>
    <row r="656" spans="2:7">
      <c r="B656" s="26"/>
      <c r="C656" s="27">
        <v>3</v>
      </c>
      <c r="D656" s="28"/>
      <c r="E656" s="29">
        <f t="shared" ca="1" si="118"/>
        <v>0</v>
      </c>
      <c r="F656" s="29" t="s">
        <v>70</v>
      </c>
      <c r="G656" s="29">
        <f t="shared" ca="1" si="119"/>
        <v>0</v>
      </c>
    </row>
    <row r="657" spans="2:7">
      <c r="B657" s="26"/>
      <c r="C657" s="27">
        <v>4</v>
      </c>
      <c r="D657" s="28"/>
      <c r="E657" s="29">
        <f t="shared" ca="1" si="118"/>
        <v>0</v>
      </c>
      <c r="F657" s="29" t="s">
        <v>70</v>
      </c>
      <c r="G657" s="29">
        <f t="shared" ca="1" si="119"/>
        <v>0</v>
      </c>
    </row>
    <row r="658" spans="2:7">
      <c r="B658" s="26"/>
      <c r="C658" s="27">
        <v>5</v>
      </c>
      <c r="D658" s="28"/>
      <c r="E658" s="29">
        <f t="shared" ca="1" si="118"/>
        <v>0</v>
      </c>
      <c r="F658" s="29" t="s">
        <v>70</v>
      </c>
      <c r="G658" s="29">
        <f t="shared" ca="1" si="119"/>
        <v>0</v>
      </c>
    </row>
    <row r="659" spans="2:7">
      <c r="B659" s="26"/>
      <c r="C659" s="27">
        <v>6</v>
      </c>
      <c r="D659" s="28"/>
      <c r="E659" s="29">
        <f t="shared" ca="1" si="118"/>
        <v>0</v>
      </c>
      <c r="F659" s="29" t="s">
        <v>70</v>
      </c>
      <c r="G659" s="29">
        <f t="shared" ca="1" si="119"/>
        <v>0</v>
      </c>
    </row>
    <row r="660" spans="2:7">
      <c r="B660" s="26"/>
      <c r="C660" s="27">
        <v>7</v>
      </c>
      <c r="D660" s="28"/>
      <c r="E660" s="29">
        <f t="shared" ca="1" si="118"/>
        <v>0</v>
      </c>
      <c r="F660" s="29" t="s">
        <v>70</v>
      </c>
      <c r="G660" s="29">
        <f t="shared" ca="1" si="119"/>
        <v>0</v>
      </c>
    </row>
    <row r="661" spans="2:7">
      <c r="B661" s="26"/>
      <c r="C661" s="27">
        <v>8</v>
      </c>
      <c r="D661" s="28"/>
      <c r="E661" s="29">
        <f t="shared" ca="1" si="118"/>
        <v>0</v>
      </c>
      <c r="F661" s="29" t="s">
        <v>70</v>
      </c>
      <c r="G661" s="29">
        <f t="shared" ca="1" si="119"/>
        <v>0</v>
      </c>
    </row>
    <row r="662" spans="2:7">
      <c r="B662" s="26"/>
      <c r="C662" s="27">
        <v>9</v>
      </c>
      <c r="D662" s="28"/>
      <c r="E662" s="29">
        <f t="shared" ca="1" si="118"/>
        <v>0</v>
      </c>
      <c r="F662" s="29" t="s">
        <v>70</v>
      </c>
      <c r="G662" s="29">
        <f t="shared" ca="1" si="119"/>
        <v>0</v>
      </c>
    </row>
    <row r="663" spans="2:7">
      <c r="B663" s="26"/>
      <c r="C663" s="27">
        <v>10</v>
      </c>
      <c r="D663" s="28"/>
      <c r="E663" s="29">
        <f t="shared" ca="1" si="118"/>
        <v>0</v>
      </c>
      <c r="F663" s="29" t="s">
        <v>70</v>
      </c>
      <c r="G663" s="29">
        <f t="shared" ca="1" si="119"/>
        <v>0</v>
      </c>
    </row>
    <row r="664" spans="2:7">
      <c r="B664" s="26"/>
      <c r="C664" s="27">
        <v>11</v>
      </c>
      <c r="D664" s="28"/>
      <c r="E664" s="29">
        <f t="shared" ca="1" si="118"/>
        <v>0</v>
      </c>
      <c r="F664" s="29" t="s">
        <v>70</v>
      </c>
      <c r="G664" s="29">
        <f t="shared" ca="1" si="119"/>
        <v>0</v>
      </c>
    </row>
    <row r="665" spans="2:7">
      <c r="B665" s="26"/>
      <c r="C665" s="27">
        <v>12</v>
      </c>
      <c r="D665" s="28"/>
      <c r="E665" s="29">
        <f t="shared" ca="1" si="118"/>
        <v>0</v>
      </c>
      <c r="F665" s="29" t="s">
        <v>70</v>
      </c>
      <c r="G665" s="29">
        <f t="shared" ca="1" si="119"/>
        <v>0</v>
      </c>
    </row>
    <row r="666" spans="2:7">
      <c r="B666" s="26"/>
      <c r="C666" s="27">
        <v>13</v>
      </c>
      <c r="D666" s="28"/>
      <c r="E666" s="29">
        <f t="shared" ca="1" si="118"/>
        <v>0</v>
      </c>
      <c r="F666" s="29" t="s">
        <v>70</v>
      </c>
      <c r="G666" s="29">
        <f t="shared" ca="1" si="119"/>
        <v>0</v>
      </c>
    </row>
    <row r="667" spans="2:7">
      <c r="B667" s="26"/>
      <c r="C667" s="27">
        <v>14</v>
      </c>
      <c r="D667" s="28"/>
      <c r="E667" s="29">
        <f t="shared" ca="1" si="118"/>
        <v>0</v>
      </c>
      <c r="F667" s="29" t="s">
        <v>70</v>
      </c>
      <c r="G667" s="29">
        <f t="shared" ca="1" si="119"/>
        <v>0</v>
      </c>
    </row>
    <row r="668" spans="2:7">
      <c r="B668" s="26"/>
      <c r="C668" s="27">
        <v>15</v>
      </c>
      <c r="D668" s="28"/>
      <c r="E668" s="29">
        <f t="shared" ca="1" si="118"/>
        <v>0</v>
      </c>
      <c r="F668" s="29" t="s">
        <v>70</v>
      </c>
      <c r="G668" s="29">
        <f t="shared" ca="1" si="119"/>
        <v>0</v>
      </c>
    </row>
    <row r="669" spans="2:7">
      <c r="B669" s="26"/>
      <c r="C669" s="27">
        <v>16</v>
      </c>
      <c r="D669" s="28"/>
      <c r="E669" s="29">
        <f t="shared" ca="1" si="118"/>
        <v>0</v>
      </c>
      <c r="F669" s="29" t="s">
        <v>70</v>
      </c>
      <c r="G669" s="29">
        <f t="shared" ca="1" si="119"/>
        <v>0</v>
      </c>
    </row>
    <row r="670" spans="2:7">
      <c r="B670" s="26"/>
      <c r="C670" s="27">
        <v>17</v>
      </c>
      <c r="D670" s="28"/>
      <c r="E670" s="29">
        <f t="shared" ca="1" si="118"/>
        <v>0</v>
      </c>
      <c r="F670" s="29" t="s">
        <v>70</v>
      </c>
      <c r="G670" s="29">
        <f t="shared" ca="1" si="119"/>
        <v>0</v>
      </c>
    </row>
    <row r="671" spans="2:7">
      <c r="B671" s="26"/>
      <c r="C671" s="27">
        <v>18</v>
      </c>
      <c r="D671" s="28"/>
      <c r="E671" s="29">
        <f t="shared" ca="1" si="118"/>
        <v>0</v>
      </c>
      <c r="F671" s="29" t="s">
        <v>70</v>
      </c>
      <c r="G671" s="29">
        <f t="shared" ca="1" si="119"/>
        <v>0</v>
      </c>
    </row>
    <row r="673" spans="2:7">
      <c r="B673" s="42" t="s">
        <v>33</v>
      </c>
      <c r="C673" s="43">
        <v>1</v>
      </c>
      <c r="D673" s="44"/>
      <c r="E673" s="45">
        <f ca="1">BZ25</f>
        <v>0</v>
      </c>
      <c r="F673" s="45" t="s">
        <v>70</v>
      </c>
      <c r="G673" s="45">
        <f ca="1">CA25</f>
        <v>0</v>
      </c>
    </row>
    <row r="674" spans="2:7">
      <c r="B674" s="50"/>
      <c r="C674" s="43">
        <v>2</v>
      </c>
      <c r="D674" s="44"/>
      <c r="E674" s="45">
        <f t="shared" ref="E674:E690" ca="1" si="120">BZ26</f>
        <v>0</v>
      </c>
      <c r="F674" s="45" t="s">
        <v>70</v>
      </c>
      <c r="G674" s="45">
        <f t="shared" ref="G674:G690" ca="1" si="121">CA26</f>
        <v>0</v>
      </c>
    </row>
    <row r="675" spans="2:7">
      <c r="B675" s="42"/>
      <c r="C675" s="43">
        <v>3</v>
      </c>
      <c r="D675" s="44"/>
      <c r="E675" s="45">
        <f t="shared" ca="1" si="120"/>
        <v>0</v>
      </c>
      <c r="F675" s="45" t="s">
        <v>70</v>
      </c>
      <c r="G675" s="45">
        <f t="shared" ca="1" si="121"/>
        <v>0</v>
      </c>
    </row>
    <row r="676" spans="2:7">
      <c r="B676" s="42"/>
      <c r="C676" s="43">
        <v>4</v>
      </c>
      <c r="D676" s="44"/>
      <c r="E676" s="45">
        <f t="shared" ca="1" si="120"/>
        <v>0</v>
      </c>
      <c r="F676" s="45" t="s">
        <v>70</v>
      </c>
      <c r="G676" s="45">
        <f t="shared" ca="1" si="121"/>
        <v>0</v>
      </c>
    </row>
    <row r="677" spans="2:7">
      <c r="B677" s="42"/>
      <c r="C677" s="43">
        <v>5</v>
      </c>
      <c r="D677" s="44"/>
      <c r="E677" s="45">
        <f t="shared" ca="1" si="120"/>
        <v>0</v>
      </c>
      <c r="F677" s="45" t="s">
        <v>70</v>
      </c>
      <c r="G677" s="45">
        <f t="shared" ca="1" si="121"/>
        <v>0</v>
      </c>
    </row>
    <row r="678" spans="2:7">
      <c r="B678" s="42"/>
      <c r="C678" s="43">
        <v>6</v>
      </c>
      <c r="D678" s="44"/>
      <c r="E678" s="45">
        <f t="shared" ca="1" si="120"/>
        <v>0</v>
      </c>
      <c r="F678" s="45" t="s">
        <v>70</v>
      </c>
      <c r="G678" s="45">
        <f t="shared" ca="1" si="121"/>
        <v>0</v>
      </c>
    </row>
    <row r="679" spans="2:7">
      <c r="B679" s="42"/>
      <c r="C679" s="43">
        <v>7</v>
      </c>
      <c r="D679" s="44"/>
      <c r="E679" s="45">
        <f t="shared" ca="1" si="120"/>
        <v>0</v>
      </c>
      <c r="F679" s="45" t="s">
        <v>70</v>
      </c>
      <c r="G679" s="45">
        <f t="shared" ca="1" si="121"/>
        <v>0</v>
      </c>
    </row>
    <row r="680" spans="2:7">
      <c r="B680" s="42"/>
      <c r="C680" s="43">
        <v>8</v>
      </c>
      <c r="D680" s="44"/>
      <c r="E680" s="45">
        <f t="shared" ca="1" si="120"/>
        <v>0</v>
      </c>
      <c r="F680" s="45" t="s">
        <v>70</v>
      </c>
      <c r="G680" s="45">
        <f t="shared" ca="1" si="121"/>
        <v>0</v>
      </c>
    </row>
    <row r="681" spans="2:7">
      <c r="B681" s="42"/>
      <c r="C681" s="43">
        <v>9</v>
      </c>
      <c r="D681" s="44"/>
      <c r="E681" s="45">
        <f t="shared" ca="1" si="120"/>
        <v>0</v>
      </c>
      <c r="F681" s="45" t="s">
        <v>70</v>
      </c>
      <c r="G681" s="45">
        <f t="shared" ca="1" si="121"/>
        <v>0</v>
      </c>
    </row>
    <row r="682" spans="2:7">
      <c r="B682" s="42"/>
      <c r="C682" s="43">
        <v>10</v>
      </c>
      <c r="D682" s="44"/>
      <c r="E682" s="45">
        <f t="shared" ca="1" si="120"/>
        <v>0</v>
      </c>
      <c r="F682" s="45" t="s">
        <v>70</v>
      </c>
      <c r="G682" s="45">
        <f t="shared" ca="1" si="121"/>
        <v>0</v>
      </c>
    </row>
    <row r="683" spans="2:7">
      <c r="B683" s="42"/>
      <c r="C683" s="43">
        <v>11</v>
      </c>
      <c r="D683" s="44"/>
      <c r="E683" s="45">
        <f t="shared" ca="1" si="120"/>
        <v>0</v>
      </c>
      <c r="F683" s="45" t="s">
        <v>70</v>
      </c>
      <c r="G683" s="45">
        <f t="shared" ca="1" si="121"/>
        <v>0</v>
      </c>
    </row>
    <row r="684" spans="2:7">
      <c r="B684" s="42"/>
      <c r="C684" s="43">
        <v>12</v>
      </c>
      <c r="D684" s="44"/>
      <c r="E684" s="45">
        <f t="shared" ca="1" si="120"/>
        <v>0</v>
      </c>
      <c r="F684" s="45" t="s">
        <v>70</v>
      </c>
      <c r="G684" s="45">
        <f t="shared" ca="1" si="121"/>
        <v>0</v>
      </c>
    </row>
    <row r="685" spans="2:7">
      <c r="B685" s="42"/>
      <c r="C685" s="43">
        <v>13</v>
      </c>
      <c r="D685" s="44"/>
      <c r="E685" s="45">
        <f t="shared" ca="1" si="120"/>
        <v>0</v>
      </c>
      <c r="F685" s="45" t="s">
        <v>70</v>
      </c>
      <c r="G685" s="45">
        <f t="shared" ca="1" si="121"/>
        <v>0</v>
      </c>
    </row>
    <row r="686" spans="2:7">
      <c r="B686" s="42"/>
      <c r="C686" s="43">
        <v>14</v>
      </c>
      <c r="D686" s="44"/>
      <c r="E686" s="45">
        <f t="shared" ca="1" si="120"/>
        <v>0</v>
      </c>
      <c r="F686" s="45" t="s">
        <v>70</v>
      </c>
      <c r="G686" s="45">
        <f t="shared" ca="1" si="121"/>
        <v>0</v>
      </c>
    </row>
    <row r="687" spans="2:7">
      <c r="B687" s="42"/>
      <c r="C687" s="43">
        <v>15</v>
      </c>
      <c r="D687" s="44"/>
      <c r="E687" s="45">
        <f t="shared" ca="1" si="120"/>
        <v>0</v>
      </c>
      <c r="F687" s="45" t="s">
        <v>70</v>
      </c>
      <c r="G687" s="45">
        <f t="shared" ca="1" si="121"/>
        <v>0</v>
      </c>
    </row>
    <row r="688" spans="2:7">
      <c r="B688" s="42"/>
      <c r="C688" s="43">
        <v>16</v>
      </c>
      <c r="D688" s="44"/>
      <c r="E688" s="45">
        <f t="shared" ca="1" si="120"/>
        <v>0</v>
      </c>
      <c r="F688" s="45" t="s">
        <v>70</v>
      </c>
      <c r="G688" s="45">
        <f t="shared" ca="1" si="121"/>
        <v>0</v>
      </c>
    </row>
    <row r="689" spans="2:7">
      <c r="B689" s="42"/>
      <c r="C689" s="43">
        <v>17</v>
      </c>
      <c r="D689" s="44"/>
      <c r="E689" s="45">
        <f t="shared" ca="1" si="120"/>
        <v>0</v>
      </c>
      <c r="F689" s="45" t="s">
        <v>70</v>
      </c>
      <c r="G689" s="45">
        <f t="shared" ca="1" si="121"/>
        <v>0</v>
      </c>
    </row>
    <row r="690" spans="2:7">
      <c r="B690" s="42"/>
      <c r="C690" s="43">
        <v>18</v>
      </c>
      <c r="D690" s="44"/>
      <c r="E690" s="45">
        <f t="shared" ca="1" si="120"/>
        <v>0</v>
      </c>
      <c r="F690" s="45" t="s">
        <v>70</v>
      </c>
      <c r="G690" s="45">
        <f t="shared" ca="1" si="121"/>
        <v>0</v>
      </c>
    </row>
    <row r="691" spans="2:7">
      <c r="B691" s="37"/>
      <c r="C691" s="38"/>
      <c r="D691" s="39"/>
      <c r="E691" s="40"/>
      <c r="F691" s="40"/>
      <c r="G691" s="41"/>
    </row>
    <row r="692" spans="2:7">
      <c r="B692" s="26" t="s">
        <v>34</v>
      </c>
      <c r="C692" s="27">
        <v>1</v>
      </c>
      <c r="D692" s="28"/>
      <c r="E692" s="29">
        <f ca="1">CB25</f>
        <v>0</v>
      </c>
      <c r="F692" s="29" t="s">
        <v>70</v>
      </c>
      <c r="G692" s="29">
        <f ca="1">CC25</f>
        <v>0</v>
      </c>
    </row>
    <row r="693" spans="2:7">
      <c r="B693" s="26"/>
      <c r="C693" s="27">
        <v>2</v>
      </c>
      <c r="D693" s="28"/>
      <c r="E693" s="29">
        <f t="shared" ref="E693:E709" ca="1" si="122">CB26</f>
        <v>0</v>
      </c>
      <c r="F693" s="29" t="s">
        <v>70</v>
      </c>
      <c r="G693" s="29">
        <f t="shared" ref="G693:G709" ca="1" si="123">CC26</f>
        <v>0</v>
      </c>
    </row>
    <row r="694" spans="2:7">
      <c r="B694" s="26"/>
      <c r="C694" s="27">
        <v>3</v>
      </c>
      <c r="D694" s="28"/>
      <c r="E694" s="29">
        <f t="shared" ca="1" si="122"/>
        <v>0</v>
      </c>
      <c r="F694" s="29" t="s">
        <v>70</v>
      </c>
      <c r="G694" s="29">
        <f t="shared" ca="1" si="123"/>
        <v>0</v>
      </c>
    </row>
    <row r="695" spans="2:7">
      <c r="B695" s="26"/>
      <c r="C695" s="27">
        <v>4</v>
      </c>
      <c r="D695" s="28"/>
      <c r="E695" s="29">
        <f t="shared" ca="1" si="122"/>
        <v>0</v>
      </c>
      <c r="F695" s="29" t="s">
        <v>70</v>
      </c>
      <c r="G695" s="29">
        <f t="shared" ca="1" si="123"/>
        <v>0</v>
      </c>
    </row>
    <row r="696" spans="2:7">
      <c r="B696" s="26"/>
      <c r="C696" s="27">
        <v>5</v>
      </c>
      <c r="D696" s="28"/>
      <c r="E696" s="29">
        <f t="shared" ca="1" si="122"/>
        <v>0</v>
      </c>
      <c r="F696" s="29" t="s">
        <v>70</v>
      </c>
      <c r="G696" s="29">
        <f t="shared" ca="1" si="123"/>
        <v>0</v>
      </c>
    </row>
    <row r="697" spans="2:7">
      <c r="B697" s="26"/>
      <c r="C697" s="27">
        <v>6</v>
      </c>
      <c r="D697" s="28"/>
      <c r="E697" s="29">
        <f t="shared" ca="1" si="122"/>
        <v>0</v>
      </c>
      <c r="F697" s="29" t="s">
        <v>70</v>
      </c>
      <c r="G697" s="29">
        <f t="shared" ca="1" si="123"/>
        <v>0</v>
      </c>
    </row>
    <row r="698" spans="2:7">
      <c r="B698" s="26"/>
      <c r="C698" s="27">
        <v>7</v>
      </c>
      <c r="D698" s="28"/>
      <c r="E698" s="29">
        <f t="shared" ca="1" si="122"/>
        <v>0</v>
      </c>
      <c r="F698" s="29" t="s">
        <v>70</v>
      </c>
      <c r="G698" s="29">
        <f t="shared" ca="1" si="123"/>
        <v>0</v>
      </c>
    </row>
    <row r="699" spans="2:7">
      <c r="B699" s="26"/>
      <c r="C699" s="27">
        <v>8</v>
      </c>
      <c r="D699" s="28"/>
      <c r="E699" s="29">
        <f t="shared" ca="1" si="122"/>
        <v>0</v>
      </c>
      <c r="F699" s="29" t="s">
        <v>70</v>
      </c>
      <c r="G699" s="29">
        <f t="shared" ca="1" si="123"/>
        <v>0</v>
      </c>
    </row>
    <row r="700" spans="2:7">
      <c r="B700" s="26"/>
      <c r="C700" s="27">
        <v>9</v>
      </c>
      <c r="D700" s="28"/>
      <c r="E700" s="29">
        <f t="shared" ca="1" si="122"/>
        <v>0</v>
      </c>
      <c r="F700" s="29" t="s">
        <v>70</v>
      </c>
      <c r="G700" s="29">
        <f t="shared" ca="1" si="123"/>
        <v>0</v>
      </c>
    </row>
    <row r="701" spans="2:7">
      <c r="B701" s="26"/>
      <c r="C701" s="27">
        <v>10</v>
      </c>
      <c r="D701" s="28"/>
      <c r="E701" s="29">
        <f t="shared" ca="1" si="122"/>
        <v>0</v>
      </c>
      <c r="F701" s="29" t="s">
        <v>70</v>
      </c>
      <c r="G701" s="29">
        <f t="shared" ca="1" si="123"/>
        <v>0</v>
      </c>
    </row>
    <row r="702" spans="2:7">
      <c r="B702" s="26"/>
      <c r="C702" s="27">
        <v>11</v>
      </c>
      <c r="D702" s="28"/>
      <c r="E702" s="29">
        <f t="shared" ca="1" si="122"/>
        <v>0</v>
      </c>
      <c r="F702" s="29" t="s">
        <v>70</v>
      </c>
      <c r="G702" s="29">
        <f t="shared" ca="1" si="123"/>
        <v>0</v>
      </c>
    </row>
    <row r="703" spans="2:7">
      <c r="B703" s="26"/>
      <c r="C703" s="27">
        <v>12</v>
      </c>
      <c r="D703" s="28"/>
      <c r="E703" s="29">
        <f t="shared" ca="1" si="122"/>
        <v>0</v>
      </c>
      <c r="F703" s="29" t="s">
        <v>70</v>
      </c>
      <c r="G703" s="29">
        <f t="shared" ca="1" si="123"/>
        <v>0</v>
      </c>
    </row>
    <row r="704" spans="2:7">
      <c r="B704" s="26"/>
      <c r="C704" s="27">
        <v>13</v>
      </c>
      <c r="D704" s="28"/>
      <c r="E704" s="29">
        <f t="shared" ca="1" si="122"/>
        <v>0</v>
      </c>
      <c r="F704" s="29" t="s">
        <v>70</v>
      </c>
      <c r="G704" s="29">
        <f t="shared" ca="1" si="123"/>
        <v>0</v>
      </c>
    </row>
    <row r="705" spans="2:7">
      <c r="B705" s="26"/>
      <c r="C705" s="27">
        <v>14</v>
      </c>
      <c r="D705" s="28"/>
      <c r="E705" s="29">
        <f t="shared" ca="1" si="122"/>
        <v>0</v>
      </c>
      <c r="F705" s="29" t="s">
        <v>70</v>
      </c>
      <c r="G705" s="29">
        <f t="shared" ca="1" si="123"/>
        <v>0</v>
      </c>
    </row>
    <row r="706" spans="2:7">
      <c r="B706" s="26"/>
      <c r="C706" s="27">
        <v>15</v>
      </c>
      <c r="D706" s="28"/>
      <c r="E706" s="29">
        <f t="shared" ca="1" si="122"/>
        <v>0</v>
      </c>
      <c r="F706" s="29" t="s">
        <v>70</v>
      </c>
      <c r="G706" s="29">
        <f t="shared" ca="1" si="123"/>
        <v>0</v>
      </c>
    </row>
    <row r="707" spans="2:7">
      <c r="B707" s="26"/>
      <c r="C707" s="27">
        <v>16</v>
      </c>
      <c r="D707" s="28"/>
      <c r="E707" s="29">
        <f t="shared" ca="1" si="122"/>
        <v>0</v>
      </c>
      <c r="F707" s="29" t="s">
        <v>70</v>
      </c>
      <c r="G707" s="29">
        <f t="shared" ca="1" si="123"/>
        <v>0</v>
      </c>
    </row>
    <row r="708" spans="2:7">
      <c r="B708" s="26"/>
      <c r="C708" s="27">
        <v>17</v>
      </c>
      <c r="D708" s="28"/>
      <c r="E708" s="29">
        <f t="shared" ca="1" si="122"/>
        <v>0</v>
      </c>
      <c r="F708" s="29" t="s">
        <v>70</v>
      </c>
      <c r="G708" s="29">
        <f t="shared" ca="1" si="123"/>
        <v>0</v>
      </c>
    </row>
    <row r="709" spans="2:7">
      <c r="B709" s="26"/>
      <c r="C709" s="27">
        <v>18</v>
      </c>
      <c r="D709" s="28"/>
      <c r="E709" s="29">
        <f t="shared" ca="1" si="122"/>
        <v>0</v>
      </c>
      <c r="F709" s="29" t="s">
        <v>70</v>
      </c>
      <c r="G709" s="29">
        <f t="shared" ca="1" si="123"/>
        <v>0</v>
      </c>
    </row>
  </sheetData>
  <sheetProtection sheet="1" objects="1" scenarios="1" selectLockedCells="1"/>
  <mergeCells count="74">
    <mergeCell ref="B45:G45"/>
    <mergeCell ref="J46:J47"/>
    <mergeCell ref="AD3:AE3"/>
    <mergeCell ref="L2:M2"/>
    <mergeCell ref="L3:M3"/>
    <mergeCell ref="N3:O3"/>
    <mergeCell ref="P3:Q3"/>
    <mergeCell ref="R3:S3"/>
    <mergeCell ref="T3:U3"/>
    <mergeCell ref="V3:W3"/>
    <mergeCell ref="X3:Y3"/>
    <mergeCell ref="Z3:AA3"/>
    <mergeCell ref="AB3:AC3"/>
    <mergeCell ref="Z24:AA24"/>
    <mergeCell ref="AB24:AC24"/>
    <mergeCell ref="AD24:AE24"/>
    <mergeCell ref="AF3:AG3"/>
    <mergeCell ref="AH3:AI3"/>
    <mergeCell ref="AJ3:AK3"/>
    <mergeCell ref="AL3:AM3"/>
    <mergeCell ref="AN3:AO3"/>
    <mergeCell ref="P24:Q24"/>
    <mergeCell ref="R24:S24"/>
    <mergeCell ref="T24:U24"/>
    <mergeCell ref="V24:W24"/>
    <mergeCell ref="X24:Y24"/>
    <mergeCell ref="BH3:BI3"/>
    <mergeCell ref="AL24:AM24"/>
    <mergeCell ref="AN24:AO24"/>
    <mergeCell ref="AP24:AQ24"/>
    <mergeCell ref="AR24:AS24"/>
    <mergeCell ref="AT24:AU24"/>
    <mergeCell ref="AV24:AW24"/>
    <mergeCell ref="AP3:AQ3"/>
    <mergeCell ref="AX3:AY3"/>
    <mergeCell ref="AZ3:BA3"/>
    <mergeCell ref="BB3:BC3"/>
    <mergeCell ref="BD3:BE3"/>
    <mergeCell ref="BF3:BG3"/>
    <mergeCell ref="AR3:AS3"/>
    <mergeCell ref="AT3:AU3"/>
    <mergeCell ref="AV3:AW3"/>
    <mergeCell ref="BV3:BW3"/>
    <mergeCell ref="BX3:BY3"/>
    <mergeCell ref="BZ3:CA3"/>
    <mergeCell ref="CB3:CC3"/>
    <mergeCell ref="AX24:AY24"/>
    <mergeCell ref="AZ24:BA24"/>
    <mergeCell ref="BB24:BC24"/>
    <mergeCell ref="BD24:BE24"/>
    <mergeCell ref="BF24:BG24"/>
    <mergeCell ref="BH24:BI24"/>
    <mergeCell ref="BJ3:BK3"/>
    <mergeCell ref="BL3:BM3"/>
    <mergeCell ref="BN3:BO3"/>
    <mergeCell ref="BP3:BQ3"/>
    <mergeCell ref="BR3:BS3"/>
    <mergeCell ref="BT3:BU3"/>
    <mergeCell ref="B44:C44"/>
    <mergeCell ref="BV24:BW24"/>
    <mergeCell ref="BX24:BY24"/>
    <mergeCell ref="BZ24:CA24"/>
    <mergeCell ref="CB24:CC24"/>
    <mergeCell ref="BJ24:BK24"/>
    <mergeCell ref="BL24:BM24"/>
    <mergeCell ref="BN24:BO24"/>
    <mergeCell ref="BP24:BQ24"/>
    <mergeCell ref="BR24:BS24"/>
    <mergeCell ref="BT24:BU24"/>
    <mergeCell ref="AF24:AG24"/>
    <mergeCell ref="AH24:AI24"/>
    <mergeCell ref="AJ24:AK24"/>
    <mergeCell ref="L24:M24"/>
    <mergeCell ref="N24:O24"/>
  </mergeCells>
  <hyperlinks>
    <hyperlink ref="B44" location="Spelers!B31" display="Spelers invullen"/>
  </hyperlinks>
  <pageMargins left="0.98425196850393704" right="0.51181102362204722" top="0" bottom="0" header="0.39370078740157483" footer="0"/>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sheetPr codeName="Blad2"/>
  <dimension ref="A1:EK123"/>
  <sheetViews>
    <sheetView showZeros="0" tabSelected="1" topLeftCell="A22" zoomScaleNormal="100" workbookViewId="0">
      <selection activeCell="AB39" sqref="AB39"/>
    </sheetView>
  </sheetViews>
  <sheetFormatPr defaultColWidth="4.7109375" defaultRowHeight="15"/>
  <cols>
    <col min="1" max="70" width="3.7109375" style="12" customWidth="1"/>
    <col min="71" max="71" width="3.42578125" style="12" customWidth="1"/>
    <col min="72" max="16384" width="4.7109375" style="12"/>
  </cols>
  <sheetData>
    <row r="1" spans="1:141">
      <c r="A1" s="11"/>
    </row>
    <row r="2" spans="1:141" ht="15.75" thickBot="1"/>
    <row r="3" spans="1:141" ht="15" customHeight="1" thickBot="1">
      <c r="A3" s="204" t="str">
        <f>MAX(A31:A66)&amp;" Spelers"</f>
        <v>10 Spelers</v>
      </c>
      <c r="B3" s="205"/>
      <c r="C3" s="205"/>
      <c r="D3" s="205"/>
      <c r="E3" s="205"/>
      <c r="F3" s="205"/>
      <c r="G3" s="205"/>
      <c r="H3" s="205"/>
      <c r="I3" s="205"/>
      <c r="J3" s="205"/>
      <c r="K3" s="205"/>
      <c r="L3" s="205"/>
      <c r="M3" s="205"/>
      <c r="N3" s="205"/>
      <c r="O3" s="205"/>
      <c r="P3" s="206"/>
      <c r="Q3" s="204">
        <v>0</v>
      </c>
      <c r="R3" s="205"/>
      <c r="S3" s="205"/>
      <c r="T3" s="206"/>
      <c r="Y3" s="13"/>
      <c r="Z3" s="13"/>
      <c r="AA3" s="13"/>
      <c r="AB3" s="1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row>
    <row r="4" spans="1:141" s="14" customFormat="1" ht="13.5" thickBot="1">
      <c r="A4" s="201" t="s">
        <v>35</v>
      </c>
      <c r="B4" s="203"/>
      <c r="C4" s="201" t="s">
        <v>36</v>
      </c>
      <c r="D4" s="203"/>
      <c r="E4" s="201" t="s">
        <v>37</v>
      </c>
      <c r="F4" s="203"/>
      <c r="G4" s="201" t="s">
        <v>38</v>
      </c>
      <c r="H4" s="203"/>
      <c r="I4" s="201" t="s">
        <v>39</v>
      </c>
      <c r="J4" s="203"/>
      <c r="K4" s="201" t="s">
        <v>40</v>
      </c>
      <c r="L4" s="203"/>
      <c r="M4" s="201" t="s">
        <v>41</v>
      </c>
      <c r="N4" s="203"/>
      <c r="O4" s="201" t="s">
        <v>42</v>
      </c>
      <c r="P4" s="203"/>
      <c r="Q4" s="201" t="s">
        <v>43</v>
      </c>
      <c r="R4" s="203"/>
      <c r="S4" s="201" t="s">
        <v>44</v>
      </c>
      <c r="T4" s="203"/>
      <c r="U4" s="201" t="s">
        <v>45</v>
      </c>
      <c r="V4" s="203"/>
      <c r="W4" s="201" t="s">
        <v>46</v>
      </c>
      <c r="X4" s="203"/>
      <c r="Y4" s="201" t="s">
        <v>47</v>
      </c>
      <c r="Z4" s="203"/>
      <c r="AA4" s="201" t="s">
        <v>48</v>
      </c>
      <c r="AB4" s="203"/>
      <c r="AC4" s="201" t="s">
        <v>49</v>
      </c>
      <c r="AD4" s="203"/>
      <c r="AE4" s="201" t="s">
        <v>50</v>
      </c>
      <c r="AF4" s="203"/>
      <c r="AG4" s="201" t="s">
        <v>51</v>
      </c>
      <c r="AH4" s="203"/>
      <c r="AI4" s="201" t="s">
        <v>52</v>
      </c>
      <c r="AJ4" s="203"/>
      <c r="AK4" s="201" t="s">
        <v>53</v>
      </c>
      <c r="AL4" s="203"/>
      <c r="AM4" s="201" t="s">
        <v>54</v>
      </c>
      <c r="AN4" s="203"/>
      <c r="AO4" s="201" t="s">
        <v>55</v>
      </c>
      <c r="AP4" s="203"/>
      <c r="AQ4" s="201" t="s">
        <v>56</v>
      </c>
      <c r="AR4" s="203"/>
      <c r="AS4" s="201" t="s">
        <v>57</v>
      </c>
      <c r="AT4" s="203"/>
      <c r="AU4" s="201" t="s">
        <v>58</v>
      </c>
      <c r="AV4" s="203"/>
      <c r="AW4" s="201" t="s">
        <v>59</v>
      </c>
      <c r="AX4" s="203"/>
      <c r="AY4" s="201" t="s">
        <v>60</v>
      </c>
      <c r="AZ4" s="203"/>
      <c r="BA4" s="201" t="s">
        <v>61</v>
      </c>
      <c r="BB4" s="203"/>
      <c r="BC4" s="201" t="s">
        <v>62</v>
      </c>
      <c r="BD4" s="203"/>
      <c r="BE4" s="201" t="s">
        <v>63</v>
      </c>
      <c r="BF4" s="203"/>
      <c r="BG4" s="201" t="s">
        <v>64</v>
      </c>
      <c r="BH4" s="203"/>
      <c r="BI4" s="201" t="s">
        <v>65</v>
      </c>
      <c r="BJ4" s="203"/>
      <c r="BK4" s="201" t="s">
        <v>66</v>
      </c>
      <c r="BL4" s="203"/>
      <c r="BM4" s="201" t="s">
        <v>67</v>
      </c>
      <c r="BN4" s="203"/>
      <c r="BO4" s="201" t="s">
        <v>68</v>
      </c>
      <c r="BP4" s="203"/>
      <c r="BQ4" s="201" t="s">
        <v>69</v>
      </c>
      <c r="BR4" s="202"/>
      <c r="BS4" s="66"/>
      <c r="BT4" s="65"/>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64"/>
    </row>
    <row r="5" spans="1:141" s="14" customFormat="1" ht="13.5" customHeight="1">
      <c r="A5" s="15">
        <f ca="1">IF($A$3="0 Spelers","",IF(ISODD(MAX($A$31:$A$66)),"",IF(OFFSET(Teams!$A$1,MATCH($A$3,Teams!$A$1:$A$345,0)+ROW()-4,COLUMN()-1)=0,"",OFFSET(Teams!$A$1,MATCH($A$3,Teams!$A$1:$A$345,0)+ROW()-4,COLUMN()-1))))</f>
        <v>1</v>
      </c>
      <c r="B5" s="15">
        <f ca="1">IF($A$3="0 Spelers","",IF(ISODD(MAX($A$31:$A$66)),"",IF(OFFSET(Teams!$A$1,MATCH($A$3,Teams!$A$1:$A$345,0)+ROW()-4,COLUMN()-1)=0,"",OFFSET(Teams!$A$1,MATCH($A$3,Teams!$A$1:$A$345,0)+ROW()-4,COLUMN()-1))))</f>
        <v>2</v>
      </c>
      <c r="C5" s="15">
        <f ca="1">IF($A$3="0 Spelers","",IF(ISODD(MAX($A$31:$A$66)),"",IF(OFFSET(Teams!$A$1,MATCH($A$3,Teams!$A$1:$A$345,0)+ROW()-4,COLUMN()-1)=0,"",OFFSET(Teams!$A$1,MATCH($A$3,Teams!$A$1:$A$345,0)+ROW()-4,COLUMN()-1))))</f>
        <v>9</v>
      </c>
      <c r="D5" s="15">
        <f ca="1">IF($A$3="0 Spelers","",IF(ISODD(MAX($A$31:$A$66)),"",IF(OFFSET(Teams!$A$1,MATCH($A$3,Teams!$A$1:$A$345,0)+ROW()-4,COLUMN()-1)=0,"",OFFSET(Teams!$A$1,MATCH($A$3,Teams!$A$1:$A$345,0)+ROW()-4,COLUMN()-1))))</f>
        <v>5</v>
      </c>
      <c r="E5" s="15">
        <f ca="1">IF($A$3="0 Spelers","",IF(ISODD(MAX($A$31:$A$66)),"",IF(OFFSET(Teams!$A$1,MATCH($A$3,Teams!$A$1:$A$345,0)+ROW()-4,COLUMN()-1)=0,"",OFFSET(Teams!$A$1,MATCH($A$3,Teams!$A$1:$A$345,0)+ROW()-4,COLUMN()-1))))</f>
        <v>6</v>
      </c>
      <c r="F5" s="15">
        <f ca="1">IF($A$3="0 Spelers","",IF(ISODD(MAX($A$31:$A$66)),"",IF(OFFSET(Teams!$A$1,MATCH($A$3,Teams!$A$1:$A$345,0)+ROW()-4,COLUMN()-1)=0,"",OFFSET(Teams!$A$1,MATCH($A$3,Teams!$A$1:$A$345,0)+ROW()-4,COLUMN()-1))))</f>
        <v>10</v>
      </c>
      <c r="G5" s="15">
        <f ca="1">IF($A$3="0 Spelers","",IF(ISODD(MAX($A$31:$A$66)),"",IF(OFFSET(Teams!$A$1,MATCH($A$3,Teams!$A$1:$A$345,0)+ROW()-4,COLUMN()-1)=0,"",OFFSET(Teams!$A$1,MATCH($A$3,Teams!$A$1:$A$345,0)+ROW()-4,COLUMN()-1))))</f>
        <v>7</v>
      </c>
      <c r="H5" s="15">
        <f ca="1">IF($A$3="0 Spelers","",IF(ISODD(MAX($A$31:$A$66)),"",IF(OFFSET(Teams!$A$1,MATCH($A$3,Teams!$A$1:$A$345,0)+ROW()-4,COLUMN()-1)=0,"",OFFSET(Teams!$A$1,MATCH($A$3,Teams!$A$1:$A$345,0)+ROW()-4,COLUMN()-1))))</f>
        <v>2</v>
      </c>
      <c r="I5" s="15">
        <f ca="1">IF($A$3="0 Spelers","",IF(ISODD(MAX($A$31:$A$66)),"",IF(OFFSET(Teams!$A$1,MATCH($A$3,Teams!$A$1:$A$345,0)+ROW()-4,COLUMN()-1)=0,"",OFFSET(Teams!$A$1,MATCH($A$3,Teams!$A$1:$A$345,0)+ROW()-4,COLUMN()-1))))</f>
        <v>1</v>
      </c>
      <c r="J5" s="15">
        <f ca="1">IF($A$3="0 Spelers","",IF(ISODD(MAX($A$31:$A$66)),"",IF(OFFSET(Teams!$A$1,MATCH($A$3,Teams!$A$1:$A$345,0)+ROW()-4,COLUMN()-1)=0,"",OFFSET(Teams!$A$1,MATCH($A$3,Teams!$A$1:$A$345,0)+ROW()-4,COLUMN()-1))))</f>
        <v>6</v>
      </c>
      <c r="K5" s="15">
        <f ca="1">IF($A$3="0 Spelers","",IF(ISODD(MAX($A$31:$A$66)),"",IF(OFFSET(Teams!$A$1,MATCH($A$3,Teams!$A$1:$A$345,0)+ROW()-4,COLUMN()-1)=0,"",OFFSET(Teams!$A$1,MATCH($A$3,Teams!$A$1:$A$345,0)+ROW()-4,COLUMN()-1))))</f>
        <v>10</v>
      </c>
      <c r="L5" s="15">
        <f ca="1">IF($A$3="0 Spelers","",IF(ISODD(MAX($A$31:$A$66)),"",IF(OFFSET(Teams!$A$1,MATCH($A$3,Teams!$A$1:$A$345,0)+ROW()-4,COLUMN()-1)=0,"",OFFSET(Teams!$A$1,MATCH($A$3,Teams!$A$1:$A$345,0)+ROW()-4,COLUMN()-1))))</f>
        <v>4</v>
      </c>
      <c r="M5" s="15">
        <f ca="1">IF($A$3="0 Spelers","",IF(ISODD(MAX($A$31:$A$66)),"",IF(OFFSET(Teams!$A$1,MATCH($A$3,Teams!$A$1:$A$345,0)+ROW()-4,COLUMN()-1)=0,"",OFFSET(Teams!$A$1,MATCH($A$3,Teams!$A$1:$A$345,0)+ROW()-4,COLUMN()-1))))</f>
        <v>3</v>
      </c>
      <c r="N5" s="15">
        <f ca="1">IF($A$3="0 Spelers","",IF(ISODD(MAX($A$31:$A$66)),"",IF(OFFSET(Teams!$A$1,MATCH($A$3,Teams!$A$1:$A$345,0)+ROW()-4,COLUMN()-1)=0,"",OFFSET(Teams!$A$1,MATCH($A$3,Teams!$A$1:$A$345,0)+ROW()-4,COLUMN()-1))))</f>
        <v>6</v>
      </c>
      <c r="O5" s="15">
        <f ca="1">IF($A$3="0 Spelers","",IF(ISODD(MAX($A$31:$A$66)),"",IF(OFFSET(Teams!$A$1,MATCH($A$3,Teams!$A$1:$A$345,0)+ROW()-4,COLUMN()-1)=0,"",OFFSET(Teams!$A$1,MATCH($A$3,Teams!$A$1:$A$345,0)+ROW()-4,COLUMN()-1))))</f>
        <v>9</v>
      </c>
      <c r="P5" s="15">
        <f ca="1">IF($A$3="0 Spelers","",IF(ISODD(MAX($A$31:$A$66)),"",IF(OFFSET(Teams!$A$1,MATCH($A$3,Teams!$A$1:$A$345,0)+ROW()-4,COLUMN()-1)=0,"",OFFSET(Teams!$A$1,MATCH($A$3,Teams!$A$1:$A$345,0)+ROW()-4,COLUMN()-1))))</f>
        <v>1</v>
      </c>
      <c r="Q5" s="15">
        <f ca="1">IF($A$3="0 Spelers","",IF(ISODD(MAX($A$31:$A$66)),"",IF(OFFSET(Teams!$A$1,MATCH($A$3,Teams!$A$1:$A$345,0)+ROW()-4,COLUMN()-1)=0,"",OFFSET(Teams!$A$1,MATCH($A$3,Teams!$A$1:$A$345,0)+ROW()-4,COLUMN()-1))))</f>
        <v>7</v>
      </c>
      <c r="R5" s="15">
        <f ca="1">IF($A$3="0 Spelers","",IF(ISODD(MAX($A$31:$A$66)),"",IF(OFFSET(Teams!$A$1,MATCH($A$3,Teams!$A$1:$A$345,0)+ROW()-4,COLUMN()-1)=0,"",OFFSET(Teams!$A$1,MATCH($A$3,Teams!$A$1:$A$345,0)+ROW()-4,COLUMN()-1))))</f>
        <v>3</v>
      </c>
      <c r="S5" s="15" t="str">
        <f ca="1">IF($A$3="0 Spelers","",IF(ISODD(MAX($A$31:$A$66)),"",IF(OFFSET(Teams!$A$1,MATCH($A$3,Teams!$A$1:$A$345,0)+ROW()-4,COLUMN()-1)=0,"",OFFSET(Teams!$A$1,MATCH($A$3,Teams!$A$1:$A$345,0)+ROW()-4,COLUMN()-1))))</f>
        <v/>
      </c>
      <c r="T5" s="15" t="str">
        <f ca="1">IF($A$3="0 Spelers","",IF(ISODD(MAX($A$31:$A$66)),"",IF(OFFSET(Teams!$A$1,MATCH($A$3,Teams!$A$1:$A$345,0)+ROW()-4,COLUMN()-1)=0,"",OFFSET(Teams!$A$1,MATCH($A$3,Teams!$A$1:$A$345,0)+ROW()-4,COLUMN()-1))))</f>
        <v/>
      </c>
      <c r="U5" s="15" t="str">
        <f ca="1">IF($A$3="0 Spelers","",IF(ISODD(MAX($A$31:$A$66)),"",IF(OFFSET(Teams!$A$1,MATCH($A$3,Teams!$A$1:$A$345,0)+ROW()-4,COLUMN()-1)=0,"",OFFSET(Teams!$A$1,MATCH($A$3,Teams!$A$1:$A$345,0)+ROW()-4,COLUMN()-1))))</f>
        <v/>
      </c>
      <c r="V5" s="15" t="str">
        <f ca="1">IF($A$3="0 Spelers","",IF(ISODD(MAX($A$31:$A$66)),"",IF(OFFSET(Teams!$A$1,MATCH($A$3,Teams!$A$1:$A$345,0)+ROW()-4,COLUMN()-1)=0,"",OFFSET(Teams!$A$1,MATCH($A$3,Teams!$A$1:$A$345,0)+ROW()-4,COLUMN()-1))))</f>
        <v/>
      </c>
      <c r="W5" s="15" t="str">
        <f ca="1">IF($A$3="0 Spelers","",IF(ISODD(MAX($A$31:$A$66)),"",IF(OFFSET(Teams!$A$1,MATCH($A$3,Teams!$A$1:$A$345,0)+ROW()-4,COLUMN()-1)=0,"",OFFSET(Teams!$A$1,MATCH($A$3,Teams!$A$1:$A$345,0)+ROW()-4,COLUMN()-1))))</f>
        <v/>
      </c>
      <c r="X5" s="15" t="str">
        <f ca="1">IF($A$3="0 Spelers","",IF(ISODD(MAX($A$31:$A$66)),"",IF(OFFSET(Teams!$A$1,MATCH($A$3,Teams!$A$1:$A$345,0)+ROW()-4,COLUMN()-1)=0,"",OFFSET(Teams!$A$1,MATCH($A$3,Teams!$A$1:$A$345,0)+ROW()-4,COLUMN()-1))))</f>
        <v/>
      </c>
      <c r="Y5" s="15" t="str">
        <f ca="1">IF($A$3="0 Spelers","",IF(ISODD(MAX($A$31:$A$66)),"",IF(OFFSET(Teams!$A$1,MATCH($A$3,Teams!$A$1:$A$345,0)+ROW()-4,COLUMN()-1)=0,"",OFFSET(Teams!$A$1,MATCH($A$3,Teams!$A$1:$A$345,0)+ROW()-4,COLUMN()-1))))</f>
        <v/>
      </c>
      <c r="Z5" s="15" t="str">
        <f ca="1">IF($A$3="0 Spelers","",IF(ISODD(MAX($A$31:$A$66)),"",IF(OFFSET(Teams!$A$1,MATCH($A$3,Teams!$A$1:$A$345,0)+ROW()-4,COLUMN()-1)=0,"",OFFSET(Teams!$A$1,MATCH($A$3,Teams!$A$1:$A$345,0)+ROW()-4,COLUMN()-1))))</f>
        <v/>
      </c>
      <c r="AA5" s="15" t="str">
        <f ca="1">IF($A$3="0 Spelers","",IF(ISODD(MAX($A$31:$A$66)),"",IF(OFFSET(Teams!$A$1,MATCH($A$3,Teams!$A$1:$A$345,0)+ROW()-4,COLUMN()-1)=0,"",OFFSET(Teams!$A$1,MATCH($A$3,Teams!$A$1:$A$345,0)+ROW()-4,COLUMN()-1))))</f>
        <v/>
      </c>
      <c r="AB5" s="15" t="str">
        <f ca="1">IF($A$3="0 Spelers","",IF(ISODD(MAX($A$31:$A$66)),"",IF(OFFSET(Teams!$A$1,MATCH($A$3,Teams!$A$1:$A$345,0)+ROW()-4,COLUMN()-1)=0,"",OFFSET(Teams!$A$1,MATCH($A$3,Teams!$A$1:$A$345,0)+ROW()-4,COLUMN()-1))))</f>
        <v/>
      </c>
      <c r="AC5" s="15" t="str">
        <f ca="1">IF($A$3="0 Spelers","",IF(ISODD(MAX($A$31:$A$66)),"",IF(OFFSET(Teams!$A$1,MATCH($A$3,Teams!$A$1:$A$345,0)+ROW()-4,COLUMN()-1)=0,"",OFFSET(Teams!$A$1,MATCH($A$3,Teams!$A$1:$A$345,0)+ROW()-4,COLUMN()-1))))</f>
        <v/>
      </c>
      <c r="AD5" s="15" t="str">
        <f ca="1">IF($A$3="0 Spelers","",IF(ISODD(MAX($A$31:$A$66)),"",IF(OFFSET(Teams!$A$1,MATCH($A$3,Teams!$A$1:$A$345,0)+ROW()-4,COLUMN()-1)=0,"",OFFSET(Teams!$A$1,MATCH($A$3,Teams!$A$1:$A$345,0)+ROW()-4,COLUMN()-1))))</f>
        <v/>
      </c>
      <c r="AE5" s="15" t="str">
        <f ca="1">IF($A$3="0 Spelers","",IF(ISODD(MAX($A$31:$A$66)),"",IF(OFFSET(Teams!$A$1,MATCH($A$3,Teams!$A$1:$A$345,0)+ROW()-4,COLUMN()-1)=0,"",OFFSET(Teams!$A$1,MATCH($A$3,Teams!$A$1:$A$345,0)+ROW()-4,COLUMN()-1))))</f>
        <v/>
      </c>
      <c r="AF5" s="15" t="str">
        <f ca="1">IF($A$3="0 Spelers","",IF(ISODD(MAX($A$31:$A$66)),"",IF(OFFSET(Teams!$A$1,MATCH($A$3,Teams!$A$1:$A$345,0)+ROW()-4,COLUMN()-1)=0,"",OFFSET(Teams!$A$1,MATCH($A$3,Teams!$A$1:$A$345,0)+ROW()-4,COLUMN()-1))))</f>
        <v/>
      </c>
      <c r="AG5" s="15" t="str">
        <f ca="1">IF($A$3="0 Spelers","",IF(ISODD(MAX($A$31:$A$66)),"",IF(OFFSET(Teams!$A$1,MATCH($A$3,Teams!$A$1:$A$345,0)+ROW()-4,COLUMN()-1)=0,"",OFFSET(Teams!$A$1,MATCH($A$3,Teams!$A$1:$A$345,0)+ROW()-4,COLUMN()-1))))</f>
        <v/>
      </c>
      <c r="AH5" s="15" t="str">
        <f ca="1">IF($A$3="0 Spelers","",IF(ISODD(MAX($A$31:$A$66)),"",IF(OFFSET(Teams!$A$1,MATCH($A$3,Teams!$A$1:$A$345,0)+ROW()-4,COLUMN()-1)=0,"",OFFSET(Teams!$A$1,MATCH($A$3,Teams!$A$1:$A$345,0)+ROW()-4,COLUMN()-1))))</f>
        <v/>
      </c>
      <c r="AI5" s="15" t="str">
        <f ca="1">IF($A$3="0 Spelers","",IF(ISODD(MAX($A$31:$A$66)),"",IF(OFFSET(Teams!$A$1,MATCH($A$3,Teams!$A$1:$A$345,0)+ROW()-4,COLUMN()-1)=0,"",OFFSET(Teams!$A$1,MATCH($A$3,Teams!$A$1:$A$345,0)+ROW()-4,COLUMN()-1))))</f>
        <v/>
      </c>
      <c r="AJ5" s="15" t="str">
        <f ca="1">IF($A$3="0 Spelers","",IF(ISODD(MAX($A$31:$A$66)),"",IF(OFFSET(Teams!$A$1,MATCH($A$3,Teams!$A$1:$A$345,0)+ROW()-4,COLUMN()-1)=0,"",OFFSET(Teams!$A$1,MATCH($A$3,Teams!$A$1:$A$345,0)+ROW()-4,COLUMN()-1))))</f>
        <v/>
      </c>
      <c r="AK5" s="15" t="str">
        <f ca="1">IF($A$3="0 Spelers","",IF(ISODD(MAX($A$31:$A$66)),"",IF(OFFSET(Teams!$A$1,MATCH($A$3,Teams!$A$1:$A$345,0)+ROW()-4,COLUMN()-1)=0,"",OFFSET(Teams!$A$1,MATCH($A$3,Teams!$A$1:$A$345,0)+ROW()-4,COLUMN()-1))))</f>
        <v/>
      </c>
      <c r="AL5" s="15" t="str">
        <f ca="1">IF($A$3="0 Spelers","",IF(ISODD(MAX($A$31:$A$66)),"",IF(OFFSET(Teams!$A$1,MATCH($A$3,Teams!$A$1:$A$345,0)+ROW()-4,COLUMN()-1)=0,"",OFFSET(Teams!$A$1,MATCH($A$3,Teams!$A$1:$A$345,0)+ROW()-4,COLUMN()-1))))</f>
        <v/>
      </c>
      <c r="AM5" s="15" t="str">
        <f ca="1">IF($A$3="0 Spelers","",IF(ISODD(MAX($A$31:$A$66)),"",IF(OFFSET(Teams!$A$1,MATCH($A$3,Teams!$A$1:$A$345,0)+ROW()-4,COLUMN()-1)=0,"",OFFSET(Teams!$A$1,MATCH($A$3,Teams!$A$1:$A$345,0)+ROW()-4,COLUMN()-1))))</f>
        <v/>
      </c>
      <c r="AN5" s="15" t="str">
        <f ca="1">IF($A$3="0 Spelers","",IF(ISODD(MAX($A$31:$A$66)),"",IF(OFFSET(Teams!$A$1,MATCH($A$3,Teams!$A$1:$A$345,0)+ROW()-4,COLUMN()-1)=0,"",OFFSET(Teams!$A$1,MATCH($A$3,Teams!$A$1:$A$345,0)+ROW()-4,COLUMN()-1))))</f>
        <v/>
      </c>
      <c r="AO5" s="15" t="str">
        <f ca="1">IF($A$3="0 Spelers","",IF(ISODD(MAX($A$31:$A$66)),"",IF(OFFSET(Teams!$A$1,MATCH($A$3,Teams!$A$1:$A$345,0)+ROW()-4,COLUMN()-1)=0,"",OFFSET(Teams!$A$1,MATCH($A$3,Teams!$A$1:$A$345,0)+ROW()-4,COLUMN()-1))))</f>
        <v/>
      </c>
      <c r="AP5" s="15" t="str">
        <f ca="1">IF($A$3="0 Spelers","",IF(ISODD(MAX($A$31:$A$66)),"",IF(OFFSET(Teams!$A$1,MATCH($A$3,Teams!$A$1:$A$345,0)+ROW()-4,COLUMN()-1)=0,"",OFFSET(Teams!$A$1,MATCH($A$3,Teams!$A$1:$A$345,0)+ROW()-4,COLUMN()-1))))</f>
        <v/>
      </c>
      <c r="AQ5" s="15" t="str">
        <f ca="1">IF($A$3="0 Spelers","",IF(ISODD(MAX($A$31:$A$66)),"",IF(OFFSET(Teams!$A$1,MATCH($A$3,Teams!$A$1:$A$345,0)+ROW()-4,COLUMN()-1)=0,"",OFFSET(Teams!$A$1,MATCH($A$3,Teams!$A$1:$A$345,0)+ROW()-4,COLUMN()-1))))</f>
        <v/>
      </c>
      <c r="AR5" s="15" t="str">
        <f ca="1">IF($A$3="0 Spelers","",IF(ISODD(MAX($A$31:$A$66)),"",IF(OFFSET(Teams!$A$1,MATCH($A$3,Teams!$A$1:$A$345,0)+ROW()-4,COLUMN()-1)=0,"",OFFSET(Teams!$A$1,MATCH($A$3,Teams!$A$1:$A$345,0)+ROW()-4,COLUMN()-1))))</f>
        <v/>
      </c>
      <c r="AS5" s="15" t="str">
        <f ca="1">IF($A$3="0 Spelers","",IF(ISODD(MAX($A$31:$A$66)),"",IF(OFFSET(Teams!$A$1,MATCH($A$3,Teams!$A$1:$A$345,0)+ROW()-4,COLUMN()-1)=0,"",OFFSET(Teams!$A$1,MATCH($A$3,Teams!$A$1:$A$345,0)+ROW()-4,COLUMN()-1))))</f>
        <v/>
      </c>
      <c r="AT5" s="15" t="str">
        <f ca="1">IF($A$3="0 Spelers","",IF(ISODD(MAX($A$31:$A$66)),"",IF(OFFSET(Teams!$A$1,MATCH($A$3,Teams!$A$1:$A$345,0)+ROW()-4,COLUMN()-1)=0,"",OFFSET(Teams!$A$1,MATCH($A$3,Teams!$A$1:$A$345,0)+ROW()-4,COLUMN()-1))))</f>
        <v/>
      </c>
      <c r="AU5" s="15" t="str">
        <f ca="1">IF($A$3="0 Spelers","",IF(ISODD(MAX($A$31:$A$66)),"",IF(OFFSET(Teams!$A$1,MATCH($A$3,Teams!$A$1:$A$345,0)+ROW()-4,COLUMN()-1)=0,"",OFFSET(Teams!$A$1,MATCH($A$3,Teams!$A$1:$A$345,0)+ROW()-4,COLUMN()-1))))</f>
        <v/>
      </c>
      <c r="AV5" s="15" t="str">
        <f ca="1">IF($A$3="0 Spelers","",IF(ISODD(MAX($A$31:$A$66)),"",IF(OFFSET(Teams!$A$1,MATCH($A$3,Teams!$A$1:$A$345,0)+ROW()-4,COLUMN()-1)=0,"",OFFSET(Teams!$A$1,MATCH($A$3,Teams!$A$1:$A$345,0)+ROW()-4,COLUMN()-1))))</f>
        <v/>
      </c>
      <c r="AW5" s="15" t="str">
        <f ca="1">IF($A$3="0 Spelers","",IF(ISODD(MAX($A$31:$A$66)),"",IF(OFFSET(Teams!$A$1,MATCH($A$3,Teams!$A$1:$A$345,0)+ROW()-4,COLUMN()-1)=0,"",OFFSET(Teams!$A$1,MATCH($A$3,Teams!$A$1:$A$345,0)+ROW()-4,COLUMN()-1))))</f>
        <v/>
      </c>
      <c r="AX5" s="15" t="str">
        <f ca="1">IF($A$3="0 Spelers","",IF(ISODD(MAX($A$31:$A$66)),"",IF(OFFSET(Teams!$A$1,MATCH($A$3,Teams!$A$1:$A$345,0)+ROW()-4,COLUMN()-1)=0,"",OFFSET(Teams!$A$1,MATCH($A$3,Teams!$A$1:$A$345,0)+ROW()-4,COLUMN()-1))))</f>
        <v/>
      </c>
      <c r="AY5" s="15" t="str">
        <f ca="1">IF($A$3="0 Spelers","",IF(ISODD(MAX($A$31:$A$66)),"",IF(OFFSET(Teams!$A$1,MATCH($A$3,Teams!$A$1:$A$345,0)+ROW()-4,COLUMN()-1)=0,"",OFFSET(Teams!$A$1,MATCH($A$3,Teams!$A$1:$A$345,0)+ROW()-4,COLUMN()-1))))</f>
        <v/>
      </c>
      <c r="AZ5" s="15" t="str">
        <f ca="1">IF($A$3="0 Spelers","",IF(ISODD(MAX($A$31:$A$66)),"",IF(OFFSET(Teams!$A$1,MATCH($A$3,Teams!$A$1:$A$345,0)+ROW()-4,COLUMN()-1)=0,"",OFFSET(Teams!$A$1,MATCH($A$3,Teams!$A$1:$A$345,0)+ROW()-4,COLUMN()-1))))</f>
        <v/>
      </c>
      <c r="BA5" s="15" t="str">
        <f ca="1">IF($A$3="0 Spelers","",IF(ISODD(MAX($A$31:$A$66)),"",IF(OFFSET(Teams!$A$1,MATCH($A$3,Teams!$A$1:$A$345,0)+ROW()-4,COLUMN()-1)=0,"",OFFSET(Teams!$A$1,MATCH($A$3,Teams!$A$1:$A$345,0)+ROW()-4,COLUMN()-1))))</f>
        <v/>
      </c>
      <c r="BB5" s="15" t="str">
        <f ca="1">IF($A$3="0 Spelers","",IF(ISODD(MAX($A$31:$A$66)),"",IF(OFFSET(Teams!$A$1,MATCH($A$3,Teams!$A$1:$A$345,0)+ROW()-4,COLUMN()-1)=0,"",OFFSET(Teams!$A$1,MATCH($A$3,Teams!$A$1:$A$345,0)+ROW()-4,COLUMN()-1))))</f>
        <v/>
      </c>
      <c r="BC5" s="15" t="str">
        <f ca="1">IF($A$3="0 Spelers","",IF(ISODD(MAX($A$31:$A$66)),"",IF(OFFSET(Teams!$A$1,MATCH($A$3,Teams!$A$1:$A$345,0)+ROW()-4,COLUMN()-1)=0,"",OFFSET(Teams!$A$1,MATCH($A$3,Teams!$A$1:$A$345,0)+ROW()-4,COLUMN()-1))))</f>
        <v/>
      </c>
      <c r="BD5" s="15" t="str">
        <f ca="1">IF($A$3="0 Spelers","",IF(ISODD(MAX($A$31:$A$66)),"",IF(OFFSET(Teams!$A$1,MATCH($A$3,Teams!$A$1:$A$345,0)+ROW()-4,COLUMN()-1)=0,"",OFFSET(Teams!$A$1,MATCH($A$3,Teams!$A$1:$A$345,0)+ROW()-4,COLUMN()-1))))</f>
        <v/>
      </c>
      <c r="BE5" s="15" t="str">
        <f ca="1">IF($A$3="0 Spelers","",IF(ISODD(MAX($A$31:$A$66)),"",IF(OFFSET(Teams!$A$1,MATCH($A$3,Teams!$A$1:$A$345,0)+ROW()-4,COLUMN()-1)=0,"",OFFSET(Teams!$A$1,MATCH($A$3,Teams!$A$1:$A$345,0)+ROW()-4,COLUMN()-1))))</f>
        <v/>
      </c>
      <c r="BF5" s="15" t="str">
        <f ca="1">IF($A$3="0 Spelers","",IF(ISODD(MAX($A$31:$A$66)),"",IF(OFFSET(Teams!$A$1,MATCH($A$3,Teams!$A$1:$A$345,0)+ROW()-4,COLUMN()-1)=0,"",OFFSET(Teams!$A$1,MATCH($A$3,Teams!$A$1:$A$345,0)+ROW()-4,COLUMN()-1))))</f>
        <v/>
      </c>
      <c r="BG5" s="15" t="str">
        <f ca="1">IF($A$3="0 Spelers","",IF(ISODD(MAX($A$31:$A$66)),"",IF(OFFSET(Teams!$A$1,MATCH($A$3,Teams!$A$1:$A$345,0)+ROW()-4,COLUMN()-1)=0,"",OFFSET(Teams!$A$1,MATCH($A$3,Teams!$A$1:$A$345,0)+ROW()-4,COLUMN()-1))))</f>
        <v/>
      </c>
      <c r="BH5" s="15" t="str">
        <f ca="1">IF($A$3="0 Spelers","",IF(ISODD(MAX($A$31:$A$66)),"",IF(OFFSET(Teams!$A$1,MATCH($A$3,Teams!$A$1:$A$345,0)+ROW()-4,COLUMN()-1)=0,"",OFFSET(Teams!$A$1,MATCH($A$3,Teams!$A$1:$A$345,0)+ROW()-4,COLUMN()-1))))</f>
        <v/>
      </c>
      <c r="BI5" s="15" t="str">
        <f ca="1">IF($A$3="0 Spelers","",IF(ISODD(MAX($A$31:$A$66)),"",IF(OFFSET(Teams!$A$1,MATCH($A$3,Teams!$A$1:$A$345,0)+ROW()-4,COLUMN()-1)=0,"",OFFSET(Teams!$A$1,MATCH($A$3,Teams!$A$1:$A$345,0)+ROW()-4,COLUMN()-1))))</f>
        <v/>
      </c>
      <c r="BJ5" s="15" t="str">
        <f ca="1">IF($A$3="0 Spelers","",IF(ISODD(MAX($A$31:$A$66)),"",IF(OFFSET(Teams!$A$1,MATCH($A$3,Teams!$A$1:$A$345,0)+ROW()-4,COLUMN()-1)=0,"",OFFSET(Teams!$A$1,MATCH($A$3,Teams!$A$1:$A$345,0)+ROW()-4,COLUMN()-1))))</f>
        <v/>
      </c>
      <c r="BK5" s="15" t="str">
        <f ca="1">IF($A$3="0 Spelers","",IF(ISODD(MAX($A$31:$A$66)),"",IF(OFFSET(Teams!$A$1,MATCH($A$3,Teams!$A$1:$A$345,0)+ROW()-4,COLUMN()-1)=0,"",OFFSET(Teams!$A$1,MATCH($A$3,Teams!$A$1:$A$345,0)+ROW()-4,COLUMN()-1))))</f>
        <v/>
      </c>
      <c r="BL5" s="15" t="str">
        <f ca="1">IF($A$3="0 Spelers","",IF(ISODD(MAX($A$31:$A$66)),"",IF(OFFSET(Teams!$A$1,MATCH($A$3,Teams!$A$1:$A$345,0)+ROW()-4,COLUMN()-1)=0,"",OFFSET(Teams!$A$1,MATCH($A$3,Teams!$A$1:$A$345,0)+ROW()-4,COLUMN()-1))))</f>
        <v/>
      </c>
      <c r="BM5" s="15" t="str">
        <f ca="1">IF($A$3="0 Spelers","",IF(ISODD(MAX($A$31:$A$66)),"",IF(OFFSET(Teams!$A$1,MATCH($A$3,Teams!$A$1:$A$345,0)+ROW()-4,COLUMN()-1)=0,"",OFFSET(Teams!$A$1,MATCH($A$3,Teams!$A$1:$A$345,0)+ROW()-4,COLUMN()-1))))</f>
        <v/>
      </c>
      <c r="BN5" s="15" t="str">
        <f ca="1">IF($A$3="0 Spelers","",IF(ISODD(MAX($A$31:$A$66)),"",IF(OFFSET(Teams!$A$1,MATCH($A$3,Teams!$A$1:$A$345,0)+ROW()-4,COLUMN()-1)=0,"",OFFSET(Teams!$A$1,MATCH($A$3,Teams!$A$1:$A$345,0)+ROW()-4,COLUMN()-1))))</f>
        <v/>
      </c>
      <c r="BO5" s="15" t="str">
        <f ca="1">IF($A$3="0 Spelers","",IF(ISODD(MAX($A$31:$A$66)),"",IF(OFFSET(Teams!$A$1,MATCH($A$3,Teams!$A$1:$A$345,0)+ROW()-4,COLUMN()-1)=0,"",OFFSET(Teams!$A$1,MATCH($A$3,Teams!$A$1:$A$345,0)+ROW()-4,COLUMN()-1))))</f>
        <v/>
      </c>
      <c r="BP5" s="15" t="str">
        <f ca="1">IF($A$3="0 Spelers","",IF(ISODD(MAX($A$31:$A$66)),"",IF(OFFSET(Teams!$A$1,MATCH($A$3,Teams!$A$1:$A$345,0)+ROW()-4,COLUMN()-1)=0,"",OFFSET(Teams!$A$1,MATCH($A$3,Teams!$A$1:$A$345,0)+ROW()-4,COLUMN()-1))))</f>
        <v/>
      </c>
      <c r="BQ5" s="15" t="str">
        <f ca="1">IF($A$3="0 Spelers","",IF(ISODD(MAX($A$31:$A$66)),"",IF(OFFSET(Teams!$A$1,MATCH($A$3,Teams!$A$1:$A$345,0)+ROW()-4,COLUMN()-1)=0,"",OFFSET(Teams!$A$1,MATCH($A$3,Teams!$A$1:$A$345,0)+ROW()-4,COLUMN()-1))))</f>
        <v/>
      </c>
      <c r="BR5" s="15" t="str">
        <f ca="1">IF($A$3="0 Spelers","",IF(ISODD(MAX($A$31:$A$66)),"",IF(OFFSET(Teams!$A$1,MATCH($A$3,Teams!$A$1:$A$345,0)+ROW()-4,COLUMN()-1)=0,"",OFFSET(Teams!$A$1,MATCH($A$3,Teams!$A$1:$A$345,0)+ROW()-4,COLUMN()-1))))</f>
        <v/>
      </c>
      <c r="BS5" s="67"/>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64"/>
    </row>
    <row r="6" spans="1:141" s="14" customFormat="1" ht="13.5" customHeight="1">
      <c r="A6" s="15">
        <f ca="1">IF($A$3="0 Spelers","",IF(ISODD(MAX($A$31:$A$66)),"",IF(OFFSET(Teams!$A$1,MATCH($A$3,Teams!$A$1:$A$345,0)+ROW()-4,COLUMN()-1)=0,"",OFFSET(Teams!$A$1,MATCH($A$3,Teams!$A$1:$A$345,0)+ROW()-4,COLUMN()-1))))</f>
        <v>3</v>
      </c>
      <c r="B6" s="15">
        <f ca="1">IF($A$3="0 Spelers","",IF(ISODD(MAX($A$31:$A$66)),"",IF(OFFSET(Teams!$A$1,MATCH($A$3,Teams!$A$1:$A$345,0)+ROW()-4,COLUMN()-1)=0,"",OFFSET(Teams!$A$1,MATCH($A$3,Teams!$A$1:$A$345,0)+ROW()-4,COLUMN()-1))))</f>
        <v>4</v>
      </c>
      <c r="C6" s="15">
        <f ca="1">IF($A$3="0 Spelers","",IF(ISODD(MAX($A$31:$A$66)),"",IF(OFFSET(Teams!$A$1,MATCH($A$3,Teams!$A$1:$A$345,0)+ROW()-4,COLUMN()-1)=0,"",OFFSET(Teams!$A$1,MATCH($A$3,Teams!$A$1:$A$345,0)+ROW()-4,COLUMN()-1))))</f>
        <v>3</v>
      </c>
      <c r="D6" s="15">
        <f ca="1">IF($A$3="0 Spelers","",IF(ISODD(MAX($A$31:$A$66)),"",IF(OFFSET(Teams!$A$1,MATCH($A$3,Teams!$A$1:$A$345,0)+ROW()-4,COLUMN()-1)=0,"",OFFSET(Teams!$A$1,MATCH($A$3,Teams!$A$1:$A$345,0)+ROW()-4,COLUMN()-1))))</f>
        <v>1</v>
      </c>
      <c r="E6" s="15">
        <f ca="1">IF($A$3="0 Spelers","",IF(ISODD(MAX($A$31:$A$66)),"",IF(OFFSET(Teams!$A$1,MATCH($A$3,Teams!$A$1:$A$345,0)+ROW()-4,COLUMN()-1)=0,"",OFFSET(Teams!$A$1,MATCH($A$3,Teams!$A$1:$A$345,0)+ROW()-4,COLUMN()-1))))</f>
        <v>5</v>
      </c>
      <c r="F6" s="15">
        <f ca="1">IF($A$3="0 Spelers","",IF(ISODD(MAX($A$31:$A$66)),"",IF(OFFSET(Teams!$A$1,MATCH($A$3,Teams!$A$1:$A$345,0)+ROW()-4,COLUMN()-1)=0,"",OFFSET(Teams!$A$1,MATCH($A$3,Teams!$A$1:$A$345,0)+ROW()-4,COLUMN()-1))))</f>
        <v>7</v>
      </c>
      <c r="G6" s="15">
        <f ca="1">IF($A$3="0 Spelers","",IF(ISODD(MAX($A$31:$A$66)),"",IF(OFFSET(Teams!$A$1,MATCH($A$3,Teams!$A$1:$A$345,0)+ROW()-4,COLUMN()-1)=0,"",OFFSET(Teams!$A$1,MATCH($A$3,Teams!$A$1:$A$345,0)+ROW()-4,COLUMN()-1))))</f>
        <v>8</v>
      </c>
      <c r="H6" s="15">
        <f ca="1">IF($A$3="0 Spelers","",IF(ISODD(MAX($A$31:$A$66)),"",IF(OFFSET(Teams!$A$1,MATCH($A$3,Teams!$A$1:$A$345,0)+ROW()-4,COLUMN()-1)=0,"",OFFSET(Teams!$A$1,MATCH($A$3,Teams!$A$1:$A$345,0)+ROW()-4,COLUMN()-1))))</f>
        <v>6</v>
      </c>
      <c r="I6" s="15">
        <f ca="1">IF($A$3="0 Spelers","",IF(ISODD(MAX($A$31:$A$66)),"",IF(OFFSET(Teams!$A$1,MATCH($A$3,Teams!$A$1:$A$345,0)+ROW()-4,COLUMN()-1)=0,"",OFFSET(Teams!$A$1,MATCH($A$3,Teams!$A$1:$A$345,0)+ROW()-4,COLUMN()-1))))</f>
        <v>2</v>
      </c>
      <c r="J6" s="15">
        <f ca="1">IF($A$3="0 Spelers","",IF(ISODD(MAX($A$31:$A$66)),"",IF(OFFSET(Teams!$A$1,MATCH($A$3,Teams!$A$1:$A$345,0)+ROW()-4,COLUMN()-1)=0,"",OFFSET(Teams!$A$1,MATCH($A$3,Teams!$A$1:$A$345,0)+ROW()-4,COLUMN()-1))))</f>
        <v>8</v>
      </c>
      <c r="K6" s="15">
        <f ca="1">IF($A$3="0 Spelers","",IF(ISODD(MAX($A$31:$A$66)),"",IF(OFFSET(Teams!$A$1,MATCH($A$3,Teams!$A$1:$A$345,0)+ROW()-4,COLUMN()-1)=0,"",OFFSET(Teams!$A$1,MATCH($A$3,Teams!$A$1:$A$345,0)+ROW()-4,COLUMN()-1))))</f>
        <v>5</v>
      </c>
      <c r="L6" s="15">
        <f ca="1">IF($A$3="0 Spelers","",IF(ISODD(MAX($A$31:$A$66)),"",IF(OFFSET(Teams!$A$1,MATCH($A$3,Teams!$A$1:$A$345,0)+ROW()-4,COLUMN()-1)=0,"",OFFSET(Teams!$A$1,MATCH($A$3,Teams!$A$1:$A$345,0)+ROW()-4,COLUMN()-1))))</f>
        <v>2</v>
      </c>
      <c r="M6" s="15">
        <f ca="1">IF($A$3="0 Spelers","",IF(ISODD(MAX($A$31:$A$66)),"",IF(OFFSET(Teams!$A$1,MATCH($A$3,Teams!$A$1:$A$345,0)+ROW()-4,COLUMN()-1)=0,"",OFFSET(Teams!$A$1,MATCH($A$3,Teams!$A$1:$A$345,0)+ROW()-4,COLUMN()-1))))</f>
        <v>5</v>
      </c>
      <c r="N6" s="15">
        <f ca="1">IF($A$3="0 Spelers","",IF(ISODD(MAX($A$31:$A$66)),"",IF(OFFSET(Teams!$A$1,MATCH($A$3,Teams!$A$1:$A$345,0)+ROW()-4,COLUMN()-1)=0,"",OFFSET(Teams!$A$1,MATCH($A$3,Teams!$A$1:$A$345,0)+ROW()-4,COLUMN()-1))))</f>
        <v>10</v>
      </c>
      <c r="O6" s="15">
        <f ca="1">IF($A$3="0 Spelers","",IF(ISODD(MAX($A$31:$A$66)),"",IF(OFFSET(Teams!$A$1,MATCH($A$3,Teams!$A$1:$A$345,0)+ROW()-4,COLUMN()-1)=0,"",OFFSET(Teams!$A$1,MATCH($A$3,Teams!$A$1:$A$345,0)+ROW()-4,COLUMN()-1))))</f>
        <v>10</v>
      </c>
      <c r="P6" s="15">
        <f ca="1">IF($A$3="0 Spelers","",IF(ISODD(MAX($A$31:$A$66)),"",IF(OFFSET(Teams!$A$1,MATCH($A$3,Teams!$A$1:$A$345,0)+ROW()-4,COLUMN()-1)=0,"",OFFSET(Teams!$A$1,MATCH($A$3,Teams!$A$1:$A$345,0)+ROW()-4,COLUMN()-1))))</f>
        <v>2</v>
      </c>
      <c r="Q6" s="15">
        <f ca="1">IF($A$3="0 Spelers","",IF(ISODD(MAX($A$31:$A$66)),"",IF(OFFSET(Teams!$A$1,MATCH($A$3,Teams!$A$1:$A$345,0)+ROW()-4,COLUMN()-1)=0,"",OFFSET(Teams!$A$1,MATCH($A$3,Teams!$A$1:$A$345,0)+ROW()-4,COLUMN()-1))))</f>
        <v>6</v>
      </c>
      <c r="R6" s="15">
        <f ca="1">IF($A$3="0 Spelers","",IF(ISODD(MAX($A$31:$A$66)),"",IF(OFFSET(Teams!$A$1,MATCH($A$3,Teams!$A$1:$A$345,0)+ROW()-4,COLUMN()-1)=0,"",OFFSET(Teams!$A$1,MATCH($A$3,Teams!$A$1:$A$345,0)+ROW()-4,COLUMN()-1))))</f>
        <v>4</v>
      </c>
      <c r="S6" s="15" t="str">
        <f ca="1">IF($A$3="0 Spelers","",IF(ISODD(MAX($A$31:$A$66)),"",IF(OFFSET(Teams!$A$1,MATCH($A$3,Teams!$A$1:$A$345,0)+ROW()-4,COLUMN()-1)=0,"",OFFSET(Teams!$A$1,MATCH($A$3,Teams!$A$1:$A$345,0)+ROW()-4,COLUMN()-1))))</f>
        <v/>
      </c>
      <c r="T6" s="15" t="str">
        <f ca="1">IF($A$3="0 Spelers","",IF(ISODD(MAX($A$31:$A$66)),"",IF(OFFSET(Teams!$A$1,MATCH($A$3,Teams!$A$1:$A$345,0)+ROW()-4,COLUMN()-1)=0,"",OFFSET(Teams!$A$1,MATCH($A$3,Teams!$A$1:$A$345,0)+ROW()-4,COLUMN()-1))))</f>
        <v/>
      </c>
      <c r="U6" s="15" t="str">
        <f ca="1">IF($A$3="0 Spelers","",IF(ISODD(MAX($A$31:$A$66)),"",IF(OFFSET(Teams!$A$1,MATCH($A$3,Teams!$A$1:$A$345,0)+ROW()-4,COLUMN()-1)=0,"",OFFSET(Teams!$A$1,MATCH($A$3,Teams!$A$1:$A$345,0)+ROW()-4,COLUMN()-1))))</f>
        <v/>
      </c>
      <c r="V6" s="15" t="str">
        <f ca="1">IF($A$3="0 Spelers","",IF(ISODD(MAX($A$31:$A$66)),"",IF(OFFSET(Teams!$A$1,MATCH($A$3,Teams!$A$1:$A$345,0)+ROW()-4,COLUMN()-1)=0,"",OFFSET(Teams!$A$1,MATCH($A$3,Teams!$A$1:$A$345,0)+ROW()-4,COLUMN()-1))))</f>
        <v/>
      </c>
      <c r="W6" s="15" t="str">
        <f ca="1">IF($A$3="0 Spelers","",IF(ISODD(MAX($A$31:$A$66)),"",IF(OFFSET(Teams!$A$1,MATCH($A$3,Teams!$A$1:$A$345,0)+ROW()-4,COLUMN()-1)=0,"",OFFSET(Teams!$A$1,MATCH($A$3,Teams!$A$1:$A$345,0)+ROW()-4,COLUMN()-1))))</f>
        <v/>
      </c>
      <c r="X6" s="15" t="str">
        <f ca="1">IF($A$3="0 Spelers","",IF(ISODD(MAX($A$31:$A$66)),"",IF(OFFSET(Teams!$A$1,MATCH($A$3,Teams!$A$1:$A$345,0)+ROW()-4,COLUMN()-1)=0,"",OFFSET(Teams!$A$1,MATCH($A$3,Teams!$A$1:$A$345,0)+ROW()-4,COLUMN()-1))))</f>
        <v/>
      </c>
      <c r="Y6" s="15" t="str">
        <f ca="1">IF($A$3="0 Spelers","",IF(ISODD(MAX($A$31:$A$66)),"",IF(OFFSET(Teams!$A$1,MATCH($A$3,Teams!$A$1:$A$345,0)+ROW()-4,COLUMN()-1)=0,"",OFFSET(Teams!$A$1,MATCH($A$3,Teams!$A$1:$A$345,0)+ROW()-4,COLUMN()-1))))</f>
        <v/>
      </c>
      <c r="Z6" s="15" t="str">
        <f ca="1">IF($A$3="0 Spelers","",IF(ISODD(MAX($A$31:$A$66)),"",IF(OFFSET(Teams!$A$1,MATCH($A$3,Teams!$A$1:$A$345,0)+ROW()-4,COLUMN()-1)=0,"",OFFSET(Teams!$A$1,MATCH($A$3,Teams!$A$1:$A$345,0)+ROW()-4,COLUMN()-1))))</f>
        <v/>
      </c>
      <c r="AA6" s="15" t="str">
        <f ca="1">IF($A$3="0 Spelers","",IF(ISODD(MAX($A$31:$A$66)),"",IF(OFFSET(Teams!$A$1,MATCH($A$3,Teams!$A$1:$A$345,0)+ROW()-4,COLUMN()-1)=0,"",OFFSET(Teams!$A$1,MATCH($A$3,Teams!$A$1:$A$345,0)+ROW()-4,COLUMN()-1))))</f>
        <v/>
      </c>
      <c r="AB6" s="15" t="str">
        <f ca="1">IF($A$3="0 Spelers","",IF(ISODD(MAX($A$31:$A$66)),"",IF(OFFSET(Teams!$A$1,MATCH($A$3,Teams!$A$1:$A$345,0)+ROW()-4,COLUMN()-1)=0,"",OFFSET(Teams!$A$1,MATCH($A$3,Teams!$A$1:$A$345,0)+ROW()-4,COLUMN()-1))))</f>
        <v/>
      </c>
      <c r="AC6" s="15" t="str">
        <f ca="1">IF($A$3="0 Spelers","",IF(ISODD(MAX($A$31:$A$66)),"",IF(OFFSET(Teams!$A$1,MATCH($A$3,Teams!$A$1:$A$345,0)+ROW()-4,COLUMN()-1)=0,"",OFFSET(Teams!$A$1,MATCH($A$3,Teams!$A$1:$A$345,0)+ROW()-4,COLUMN()-1))))</f>
        <v/>
      </c>
      <c r="AD6" s="15" t="str">
        <f ca="1">IF($A$3="0 Spelers","",IF(ISODD(MAX($A$31:$A$66)),"",IF(OFFSET(Teams!$A$1,MATCH($A$3,Teams!$A$1:$A$345,0)+ROW()-4,COLUMN()-1)=0,"",OFFSET(Teams!$A$1,MATCH($A$3,Teams!$A$1:$A$345,0)+ROW()-4,COLUMN()-1))))</f>
        <v/>
      </c>
      <c r="AE6" s="15" t="str">
        <f ca="1">IF($A$3="0 Spelers","",IF(ISODD(MAX($A$31:$A$66)),"",IF(OFFSET(Teams!$A$1,MATCH($A$3,Teams!$A$1:$A$345,0)+ROW()-4,COLUMN()-1)=0,"",OFFSET(Teams!$A$1,MATCH($A$3,Teams!$A$1:$A$345,0)+ROW()-4,COLUMN()-1))))</f>
        <v/>
      </c>
      <c r="AF6" s="15" t="str">
        <f ca="1">IF($A$3="0 Spelers","",IF(ISODD(MAX($A$31:$A$66)),"",IF(OFFSET(Teams!$A$1,MATCH($A$3,Teams!$A$1:$A$345,0)+ROW()-4,COLUMN()-1)=0,"",OFFSET(Teams!$A$1,MATCH($A$3,Teams!$A$1:$A$345,0)+ROW()-4,COLUMN()-1))))</f>
        <v/>
      </c>
      <c r="AG6" s="15" t="str">
        <f ca="1">IF($A$3="0 Spelers","",IF(ISODD(MAX($A$31:$A$66)),"",IF(OFFSET(Teams!$A$1,MATCH($A$3,Teams!$A$1:$A$345,0)+ROW()-4,COLUMN()-1)=0,"",OFFSET(Teams!$A$1,MATCH($A$3,Teams!$A$1:$A$345,0)+ROW()-4,COLUMN()-1))))</f>
        <v/>
      </c>
      <c r="AH6" s="15" t="str">
        <f ca="1">IF($A$3="0 Spelers","",IF(ISODD(MAX($A$31:$A$66)),"",IF(OFFSET(Teams!$A$1,MATCH($A$3,Teams!$A$1:$A$345,0)+ROW()-4,COLUMN()-1)=0,"",OFFSET(Teams!$A$1,MATCH($A$3,Teams!$A$1:$A$345,0)+ROW()-4,COLUMN()-1))))</f>
        <v/>
      </c>
      <c r="AI6" s="15" t="str">
        <f ca="1">IF($A$3="0 Spelers","",IF(ISODD(MAX($A$31:$A$66)),"",IF(OFFSET(Teams!$A$1,MATCH($A$3,Teams!$A$1:$A$345,0)+ROW()-4,COLUMN()-1)=0,"",OFFSET(Teams!$A$1,MATCH($A$3,Teams!$A$1:$A$345,0)+ROW()-4,COLUMN()-1))))</f>
        <v/>
      </c>
      <c r="AJ6" s="15" t="str">
        <f ca="1">IF($A$3="0 Spelers","",IF(ISODD(MAX($A$31:$A$66)),"",IF(OFFSET(Teams!$A$1,MATCH($A$3,Teams!$A$1:$A$345,0)+ROW()-4,COLUMN()-1)=0,"",OFFSET(Teams!$A$1,MATCH($A$3,Teams!$A$1:$A$345,0)+ROW()-4,COLUMN()-1))))</f>
        <v/>
      </c>
      <c r="AK6" s="15" t="str">
        <f ca="1">IF($A$3="0 Spelers","",IF(ISODD(MAX($A$31:$A$66)),"",IF(OFFSET(Teams!$A$1,MATCH($A$3,Teams!$A$1:$A$345,0)+ROW()-4,COLUMN()-1)=0,"",OFFSET(Teams!$A$1,MATCH($A$3,Teams!$A$1:$A$345,0)+ROW()-4,COLUMN()-1))))</f>
        <v/>
      </c>
      <c r="AL6" s="15" t="str">
        <f ca="1">IF($A$3="0 Spelers","",IF(ISODD(MAX($A$31:$A$66)),"",IF(OFFSET(Teams!$A$1,MATCH($A$3,Teams!$A$1:$A$345,0)+ROW()-4,COLUMN()-1)=0,"",OFFSET(Teams!$A$1,MATCH($A$3,Teams!$A$1:$A$345,0)+ROW()-4,COLUMN()-1))))</f>
        <v/>
      </c>
      <c r="AM6" s="15" t="str">
        <f ca="1">IF($A$3="0 Spelers","",IF(ISODD(MAX($A$31:$A$66)),"",IF(OFFSET(Teams!$A$1,MATCH($A$3,Teams!$A$1:$A$345,0)+ROW()-4,COLUMN()-1)=0,"",OFFSET(Teams!$A$1,MATCH($A$3,Teams!$A$1:$A$345,0)+ROW()-4,COLUMN()-1))))</f>
        <v/>
      </c>
      <c r="AN6" s="15" t="str">
        <f ca="1">IF($A$3="0 Spelers","",IF(ISODD(MAX($A$31:$A$66)),"",IF(OFFSET(Teams!$A$1,MATCH($A$3,Teams!$A$1:$A$345,0)+ROW()-4,COLUMN()-1)=0,"",OFFSET(Teams!$A$1,MATCH($A$3,Teams!$A$1:$A$345,0)+ROW()-4,COLUMN()-1))))</f>
        <v/>
      </c>
      <c r="AO6" s="15" t="str">
        <f ca="1">IF($A$3="0 Spelers","",IF(ISODD(MAX($A$31:$A$66)),"",IF(OFFSET(Teams!$A$1,MATCH($A$3,Teams!$A$1:$A$345,0)+ROW()-4,COLUMN()-1)=0,"",OFFSET(Teams!$A$1,MATCH($A$3,Teams!$A$1:$A$345,0)+ROW()-4,COLUMN()-1))))</f>
        <v/>
      </c>
      <c r="AP6" s="15" t="str">
        <f ca="1">IF($A$3="0 Spelers","",IF(ISODD(MAX($A$31:$A$66)),"",IF(OFFSET(Teams!$A$1,MATCH($A$3,Teams!$A$1:$A$345,0)+ROW()-4,COLUMN()-1)=0,"",OFFSET(Teams!$A$1,MATCH($A$3,Teams!$A$1:$A$345,0)+ROW()-4,COLUMN()-1))))</f>
        <v/>
      </c>
      <c r="AQ6" s="15" t="str">
        <f ca="1">IF($A$3="0 Spelers","",IF(ISODD(MAX($A$31:$A$66)),"",IF(OFFSET(Teams!$A$1,MATCH($A$3,Teams!$A$1:$A$345,0)+ROW()-4,COLUMN()-1)=0,"",OFFSET(Teams!$A$1,MATCH($A$3,Teams!$A$1:$A$345,0)+ROW()-4,COLUMN()-1))))</f>
        <v/>
      </c>
      <c r="AR6" s="15" t="str">
        <f ca="1">IF($A$3="0 Spelers","",IF(ISODD(MAX($A$31:$A$66)),"",IF(OFFSET(Teams!$A$1,MATCH($A$3,Teams!$A$1:$A$345,0)+ROW()-4,COLUMN()-1)=0,"",OFFSET(Teams!$A$1,MATCH($A$3,Teams!$A$1:$A$345,0)+ROW()-4,COLUMN()-1))))</f>
        <v/>
      </c>
      <c r="AS6" s="15" t="str">
        <f ca="1">IF($A$3="0 Spelers","",IF(ISODD(MAX($A$31:$A$66)),"",IF(OFFSET(Teams!$A$1,MATCH($A$3,Teams!$A$1:$A$345,0)+ROW()-4,COLUMN()-1)=0,"",OFFSET(Teams!$A$1,MATCH($A$3,Teams!$A$1:$A$345,0)+ROW()-4,COLUMN()-1))))</f>
        <v/>
      </c>
      <c r="AT6" s="15" t="str">
        <f ca="1">IF($A$3="0 Spelers","",IF(ISODD(MAX($A$31:$A$66)),"",IF(OFFSET(Teams!$A$1,MATCH($A$3,Teams!$A$1:$A$345,0)+ROW()-4,COLUMN()-1)=0,"",OFFSET(Teams!$A$1,MATCH($A$3,Teams!$A$1:$A$345,0)+ROW()-4,COLUMN()-1))))</f>
        <v/>
      </c>
      <c r="AU6" s="15" t="str">
        <f ca="1">IF($A$3="0 Spelers","",IF(ISODD(MAX($A$31:$A$66)),"",IF(OFFSET(Teams!$A$1,MATCH($A$3,Teams!$A$1:$A$345,0)+ROW()-4,COLUMN()-1)=0,"",OFFSET(Teams!$A$1,MATCH($A$3,Teams!$A$1:$A$345,0)+ROW()-4,COLUMN()-1))))</f>
        <v/>
      </c>
      <c r="AV6" s="15" t="str">
        <f ca="1">IF($A$3="0 Spelers","",IF(ISODD(MAX($A$31:$A$66)),"",IF(OFFSET(Teams!$A$1,MATCH($A$3,Teams!$A$1:$A$345,0)+ROW()-4,COLUMN()-1)=0,"",OFFSET(Teams!$A$1,MATCH($A$3,Teams!$A$1:$A$345,0)+ROW()-4,COLUMN()-1))))</f>
        <v/>
      </c>
      <c r="AW6" s="15" t="str">
        <f ca="1">IF($A$3="0 Spelers","",IF(ISODD(MAX($A$31:$A$66)),"",IF(OFFSET(Teams!$A$1,MATCH($A$3,Teams!$A$1:$A$345,0)+ROW()-4,COLUMN()-1)=0,"",OFFSET(Teams!$A$1,MATCH($A$3,Teams!$A$1:$A$345,0)+ROW()-4,COLUMN()-1))))</f>
        <v/>
      </c>
      <c r="AX6" s="15" t="str">
        <f ca="1">IF($A$3="0 Spelers","",IF(ISODD(MAX($A$31:$A$66)),"",IF(OFFSET(Teams!$A$1,MATCH($A$3,Teams!$A$1:$A$345,0)+ROW()-4,COLUMN()-1)=0,"",OFFSET(Teams!$A$1,MATCH($A$3,Teams!$A$1:$A$345,0)+ROW()-4,COLUMN()-1))))</f>
        <v/>
      </c>
      <c r="AY6" s="15" t="str">
        <f ca="1">IF($A$3="0 Spelers","",IF(ISODD(MAX($A$31:$A$66)),"",IF(OFFSET(Teams!$A$1,MATCH($A$3,Teams!$A$1:$A$345,0)+ROW()-4,COLUMN()-1)=0,"",OFFSET(Teams!$A$1,MATCH($A$3,Teams!$A$1:$A$345,0)+ROW()-4,COLUMN()-1))))</f>
        <v/>
      </c>
      <c r="AZ6" s="15" t="str">
        <f ca="1">IF($A$3="0 Spelers","",IF(ISODD(MAX($A$31:$A$66)),"",IF(OFFSET(Teams!$A$1,MATCH($A$3,Teams!$A$1:$A$345,0)+ROW()-4,COLUMN()-1)=0,"",OFFSET(Teams!$A$1,MATCH($A$3,Teams!$A$1:$A$345,0)+ROW()-4,COLUMN()-1))))</f>
        <v/>
      </c>
      <c r="BA6" s="15" t="str">
        <f ca="1">IF($A$3="0 Spelers","",IF(ISODD(MAX($A$31:$A$66)),"",IF(OFFSET(Teams!$A$1,MATCH($A$3,Teams!$A$1:$A$345,0)+ROW()-4,COLUMN()-1)=0,"",OFFSET(Teams!$A$1,MATCH($A$3,Teams!$A$1:$A$345,0)+ROW()-4,COLUMN()-1))))</f>
        <v/>
      </c>
      <c r="BB6" s="15" t="str">
        <f ca="1">IF($A$3="0 Spelers","",IF(ISODD(MAX($A$31:$A$66)),"",IF(OFFSET(Teams!$A$1,MATCH($A$3,Teams!$A$1:$A$345,0)+ROW()-4,COLUMN()-1)=0,"",OFFSET(Teams!$A$1,MATCH($A$3,Teams!$A$1:$A$345,0)+ROW()-4,COLUMN()-1))))</f>
        <v/>
      </c>
      <c r="BC6" s="15" t="str">
        <f ca="1">IF($A$3="0 Spelers","",IF(ISODD(MAX($A$31:$A$66)),"",IF(OFFSET(Teams!$A$1,MATCH($A$3,Teams!$A$1:$A$345,0)+ROW()-4,COLUMN()-1)=0,"",OFFSET(Teams!$A$1,MATCH($A$3,Teams!$A$1:$A$345,0)+ROW()-4,COLUMN()-1))))</f>
        <v/>
      </c>
      <c r="BD6" s="15" t="str">
        <f ca="1">IF($A$3="0 Spelers","",IF(ISODD(MAX($A$31:$A$66)),"",IF(OFFSET(Teams!$A$1,MATCH($A$3,Teams!$A$1:$A$345,0)+ROW()-4,COLUMN()-1)=0,"",OFFSET(Teams!$A$1,MATCH($A$3,Teams!$A$1:$A$345,0)+ROW()-4,COLUMN()-1))))</f>
        <v/>
      </c>
      <c r="BE6" s="15" t="str">
        <f ca="1">IF($A$3="0 Spelers","",IF(ISODD(MAX($A$31:$A$66)),"",IF(OFFSET(Teams!$A$1,MATCH($A$3,Teams!$A$1:$A$345,0)+ROW()-4,COLUMN()-1)=0,"",OFFSET(Teams!$A$1,MATCH($A$3,Teams!$A$1:$A$345,0)+ROW()-4,COLUMN()-1))))</f>
        <v/>
      </c>
      <c r="BF6" s="15" t="str">
        <f ca="1">IF($A$3="0 Spelers","",IF(ISODD(MAX($A$31:$A$66)),"",IF(OFFSET(Teams!$A$1,MATCH($A$3,Teams!$A$1:$A$345,0)+ROW()-4,COLUMN()-1)=0,"",OFFSET(Teams!$A$1,MATCH($A$3,Teams!$A$1:$A$345,0)+ROW()-4,COLUMN()-1))))</f>
        <v/>
      </c>
      <c r="BG6" s="15" t="str">
        <f ca="1">IF($A$3="0 Spelers","",IF(ISODD(MAX($A$31:$A$66)),"",IF(OFFSET(Teams!$A$1,MATCH($A$3,Teams!$A$1:$A$345,0)+ROW()-4,COLUMN()-1)=0,"",OFFSET(Teams!$A$1,MATCH($A$3,Teams!$A$1:$A$345,0)+ROW()-4,COLUMN()-1))))</f>
        <v/>
      </c>
      <c r="BH6" s="15" t="str">
        <f ca="1">IF($A$3="0 Spelers","",IF(ISODD(MAX($A$31:$A$66)),"",IF(OFFSET(Teams!$A$1,MATCH($A$3,Teams!$A$1:$A$345,0)+ROW()-4,COLUMN()-1)=0,"",OFFSET(Teams!$A$1,MATCH($A$3,Teams!$A$1:$A$345,0)+ROW()-4,COLUMN()-1))))</f>
        <v/>
      </c>
      <c r="BI6" s="15" t="str">
        <f ca="1">IF($A$3="0 Spelers","",IF(ISODD(MAX($A$31:$A$66)),"",IF(OFFSET(Teams!$A$1,MATCH($A$3,Teams!$A$1:$A$345,0)+ROW()-4,COLUMN()-1)=0,"",OFFSET(Teams!$A$1,MATCH($A$3,Teams!$A$1:$A$345,0)+ROW()-4,COLUMN()-1))))</f>
        <v/>
      </c>
      <c r="BJ6" s="15" t="str">
        <f ca="1">IF($A$3="0 Spelers","",IF(ISODD(MAX($A$31:$A$66)),"",IF(OFFSET(Teams!$A$1,MATCH($A$3,Teams!$A$1:$A$345,0)+ROW()-4,COLUMN()-1)=0,"",OFFSET(Teams!$A$1,MATCH($A$3,Teams!$A$1:$A$345,0)+ROW()-4,COLUMN()-1))))</f>
        <v/>
      </c>
      <c r="BK6" s="15" t="str">
        <f ca="1">IF($A$3="0 Spelers","",IF(ISODD(MAX($A$31:$A$66)),"",IF(OFFSET(Teams!$A$1,MATCH($A$3,Teams!$A$1:$A$345,0)+ROW()-4,COLUMN()-1)=0,"",OFFSET(Teams!$A$1,MATCH($A$3,Teams!$A$1:$A$345,0)+ROW()-4,COLUMN()-1))))</f>
        <v/>
      </c>
      <c r="BL6" s="15" t="str">
        <f ca="1">IF($A$3="0 Spelers","",IF(ISODD(MAX($A$31:$A$66)),"",IF(OFFSET(Teams!$A$1,MATCH($A$3,Teams!$A$1:$A$345,0)+ROW()-4,COLUMN()-1)=0,"",OFFSET(Teams!$A$1,MATCH($A$3,Teams!$A$1:$A$345,0)+ROW()-4,COLUMN()-1))))</f>
        <v/>
      </c>
      <c r="BM6" s="15" t="str">
        <f ca="1">IF($A$3="0 Spelers","",IF(ISODD(MAX($A$31:$A$66)),"",IF(OFFSET(Teams!$A$1,MATCH($A$3,Teams!$A$1:$A$345,0)+ROW()-4,COLUMN()-1)=0,"",OFFSET(Teams!$A$1,MATCH($A$3,Teams!$A$1:$A$345,0)+ROW()-4,COLUMN()-1))))</f>
        <v/>
      </c>
      <c r="BN6" s="15" t="str">
        <f ca="1">IF($A$3="0 Spelers","",IF(ISODD(MAX($A$31:$A$66)),"",IF(OFFSET(Teams!$A$1,MATCH($A$3,Teams!$A$1:$A$345,0)+ROW()-4,COLUMN()-1)=0,"",OFFSET(Teams!$A$1,MATCH($A$3,Teams!$A$1:$A$345,0)+ROW()-4,COLUMN()-1))))</f>
        <v/>
      </c>
      <c r="BO6" s="15" t="str">
        <f ca="1">IF($A$3="0 Spelers","",IF(ISODD(MAX($A$31:$A$66)),"",IF(OFFSET(Teams!$A$1,MATCH($A$3,Teams!$A$1:$A$345,0)+ROW()-4,COLUMN()-1)=0,"",OFFSET(Teams!$A$1,MATCH($A$3,Teams!$A$1:$A$345,0)+ROW()-4,COLUMN()-1))))</f>
        <v/>
      </c>
      <c r="BP6" s="15" t="str">
        <f ca="1">IF($A$3="0 Spelers","",IF(ISODD(MAX($A$31:$A$66)),"",IF(OFFSET(Teams!$A$1,MATCH($A$3,Teams!$A$1:$A$345,0)+ROW()-4,COLUMN()-1)=0,"",OFFSET(Teams!$A$1,MATCH($A$3,Teams!$A$1:$A$345,0)+ROW()-4,COLUMN()-1))))</f>
        <v/>
      </c>
      <c r="BQ6" s="15" t="str">
        <f ca="1">IF($A$3="0 Spelers","",IF(ISODD(MAX($A$31:$A$66)),"",IF(OFFSET(Teams!$A$1,MATCH($A$3,Teams!$A$1:$A$345,0)+ROW()-4,COLUMN()-1)=0,"",OFFSET(Teams!$A$1,MATCH($A$3,Teams!$A$1:$A$345,0)+ROW()-4,COLUMN()-1))))</f>
        <v/>
      </c>
      <c r="BR6" s="15" t="str">
        <f ca="1">IF($A$3="0 Spelers","",IF(ISODD(MAX($A$31:$A$66)),"",IF(OFFSET(Teams!$A$1,MATCH($A$3,Teams!$A$1:$A$345,0)+ROW()-4,COLUMN()-1)=0,"",OFFSET(Teams!$A$1,MATCH($A$3,Teams!$A$1:$A$345,0)+ROW()-4,COLUMN()-1))))</f>
        <v/>
      </c>
      <c r="BS6" s="67"/>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64"/>
    </row>
    <row r="7" spans="1:141" s="14" customFormat="1" ht="13.5" customHeight="1">
      <c r="A7" s="15">
        <f ca="1">IF($A$3="0 Spelers","",IF(ISODD(MAX($A$31:$A$66)),"",IF(OFFSET(Teams!$A$1,MATCH($A$3,Teams!$A$1:$A$345,0)+ROW()-4,COLUMN()-1)=0,"",OFFSET(Teams!$A$1,MATCH($A$3,Teams!$A$1:$A$345,0)+ROW()-4,COLUMN()-1))))</f>
        <v>5</v>
      </c>
      <c r="B7" s="15">
        <f ca="1">IF($A$3="0 Spelers","",IF(ISODD(MAX($A$31:$A$66)),"",IF(OFFSET(Teams!$A$1,MATCH($A$3,Teams!$A$1:$A$345,0)+ROW()-4,COLUMN()-1)=0,"",OFFSET(Teams!$A$1,MATCH($A$3,Teams!$A$1:$A$345,0)+ROW()-4,COLUMN()-1))))</f>
        <v>6</v>
      </c>
      <c r="C7" s="15">
        <f ca="1">IF($A$3="0 Spelers","",IF(ISODD(MAX($A$31:$A$66)),"",IF(OFFSET(Teams!$A$1,MATCH($A$3,Teams!$A$1:$A$345,0)+ROW()-4,COLUMN()-1)=0,"",OFFSET(Teams!$A$1,MATCH($A$3,Teams!$A$1:$A$345,0)+ROW()-4,COLUMN()-1))))</f>
        <v>10</v>
      </c>
      <c r="D7" s="15">
        <f ca="1">IF($A$3="0 Spelers","",IF(ISODD(MAX($A$31:$A$66)),"",IF(OFFSET(Teams!$A$1,MATCH($A$3,Teams!$A$1:$A$345,0)+ROW()-4,COLUMN()-1)=0,"",OFFSET(Teams!$A$1,MATCH($A$3,Teams!$A$1:$A$345,0)+ROW()-4,COLUMN()-1))))</f>
        <v>8</v>
      </c>
      <c r="E7" s="15">
        <f ca="1">IF($A$3="0 Spelers","",IF(ISODD(MAX($A$31:$A$66)),"",IF(OFFSET(Teams!$A$1,MATCH($A$3,Teams!$A$1:$A$345,0)+ROW()-4,COLUMN()-1)=0,"",OFFSET(Teams!$A$1,MATCH($A$3,Teams!$A$1:$A$345,0)+ROW()-4,COLUMN()-1))))</f>
        <v>2</v>
      </c>
      <c r="F7" s="15">
        <f ca="1">IF($A$3="0 Spelers","",IF(ISODD(MAX($A$31:$A$66)),"",IF(OFFSET(Teams!$A$1,MATCH($A$3,Teams!$A$1:$A$345,0)+ROW()-4,COLUMN()-1)=0,"",OFFSET(Teams!$A$1,MATCH($A$3,Teams!$A$1:$A$345,0)+ROW()-4,COLUMN()-1))))</f>
        <v>3</v>
      </c>
      <c r="G7" s="15">
        <f ca="1">IF($A$3="0 Spelers","",IF(ISODD(MAX($A$31:$A$66)),"",IF(OFFSET(Teams!$A$1,MATCH($A$3,Teams!$A$1:$A$345,0)+ROW()-4,COLUMN()-1)=0,"",OFFSET(Teams!$A$1,MATCH($A$3,Teams!$A$1:$A$345,0)+ROW()-4,COLUMN()-1))))</f>
        <v>10</v>
      </c>
      <c r="H7" s="15">
        <f ca="1">IF($A$3="0 Spelers","",IF(ISODD(MAX($A$31:$A$66)),"",IF(OFFSET(Teams!$A$1,MATCH($A$3,Teams!$A$1:$A$345,0)+ROW()-4,COLUMN()-1)=0,"",OFFSET(Teams!$A$1,MATCH($A$3,Teams!$A$1:$A$345,0)+ROW()-4,COLUMN()-1))))</f>
        <v>3</v>
      </c>
      <c r="I7" s="15">
        <f ca="1">IF($A$3="0 Spelers","",IF(ISODD(MAX($A$31:$A$66)),"",IF(OFFSET(Teams!$A$1,MATCH($A$3,Teams!$A$1:$A$345,0)+ROW()-4,COLUMN()-1)=0,"",OFFSET(Teams!$A$1,MATCH($A$3,Teams!$A$1:$A$345,0)+ROW()-4,COLUMN()-1))))</f>
        <v>3</v>
      </c>
      <c r="J7" s="15">
        <f ca="1">IF($A$3="0 Spelers","",IF(ISODD(MAX($A$31:$A$66)),"",IF(OFFSET(Teams!$A$1,MATCH($A$3,Teams!$A$1:$A$345,0)+ROW()-4,COLUMN()-1)=0,"",OFFSET(Teams!$A$1,MATCH($A$3,Teams!$A$1:$A$345,0)+ROW()-4,COLUMN()-1))))</f>
        <v>9</v>
      </c>
      <c r="K7" s="15">
        <f ca="1">IF($A$3="0 Spelers","",IF(ISODD(MAX($A$31:$A$66)),"",IF(OFFSET(Teams!$A$1,MATCH($A$3,Teams!$A$1:$A$345,0)+ROW()-4,COLUMN()-1)=0,"",OFFSET(Teams!$A$1,MATCH($A$3,Teams!$A$1:$A$345,0)+ROW()-4,COLUMN()-1))))</f>
        <v>8</v>
      </c>
      <c r="L7" s="15">
        <f ca="1">IF($A$3="0 Spelers","",IF(ISODD(MAX($A$31:$A$66)),"",IF(OFFSET(Teams!$A$1,MATCH($A$3,Teams!$A$1:$A$345,0)+ROW()-4,COLUMN()-1)=0,"",OFFSET(Teams!$A$1,MATCH($A$3,Teams!$A$1:$A$345,0)+ROW()-4,COLUMN()-1))))</f>
        <v>3</v>
      </c>
      <c r="M7" s="15">
        <f ca="1">IF($A$3="0 Spelers","",IF(ISODD(MAX($A$31:$A$66)),"",IF(OFFSET(Teams!$A$1,MATCH($A$3,Teams!$A$1:$A$345,0)+ROW()-4,COLUMN()-1)=0,"",OFFSET(Teams!$A$1,MATCH($A$3,Teams!$A$1:$A$345,0)+ROW()-4,COLUMN()-1))))</f>
        <v>2</v>
      </c>
      <c r="N7" s="15">
        <f ca="1">IF($A$3="0 Spelers","",IF(ISODD(MAX($A$31:$A$66)),"",IF(OFFSET(Teams!$A$1,MATCH($A$3,Teams!$A$1:$A$345,0)+ROW()-4,COLUMN()-1)=0,"",OFFSET(Teams!$A$1,MATCH($A$3,Teams!$A$1:$A$345,0)+ROW()-4,COLUMN()-1))))</f>
        <v>4</v>
      </c>
      <c r="O7" s="15">
        <f ca="1">IF($A$3="0 Spelers","",IF(ISODD(MAX($A$31:$A$66)),"",IF(OFFSET(Teams!$A$1,MATCH($A$3,Teams!$A$1:$A$345,0)+ROW()-4,COLUMN()-1)=0,"",OFFSET(Teams!$A$1,MATCH($A$3,Teams!$A$1:$A$345,0)+ROW()-4,COLUMN()-1))))</f>
        <v>7</v>
      </c>
      <c r="P7" s="15">
        <f ca="1">IF($A$3="0 Spelers","",IF(ISODD(MAX($A$31:$A$66)),"",IF(OFFSET(Teams!$A$1,MATCH($A$3,Teams!$A$1:$A$345,0)+ROW()-4,COLUMN()-1)=0,"",OFFSET(Teams!$A$1,MATCH($A$3,Teams!$A$1:$A$345,0)+ROW()-4,COLUMN()-1))))</f>
        <v>6</v>
      </c>
      <c r="Q7" s="15">
        <f ca="1">IF($A$3="0 Spelers","",IF(ISODD(MAX($A$31:$A$66)),"",IF(OFFSET(Teams!$A$1,MATCH($A$3,Teams!$A$1:$A$345,0)+ROW()-4,COLUMN()-1)=0,"",OFFSET(Teams!$A$1,MATCH($A$3,Teams!$A$1:$A$345,0)+ROW()-4,COLUMN()-1))))</f>
        <v>2</v>
      </c>
      <c r="R7" s="15">
        <f ca="1">IF($A$3="0 Spelers","",IF(ISODD(MAX($A$31:$A$66)),"",IF(OFFSET(Teams!$A$1,MATCH($A$3,Teams!$A$1:$A$345,0)+ROW()-4,COLUMN()-1)=0,"",OFFSET(Teams!$A$1,MATCH($A$3,Teams!$A$1:$A$345,0)+ROW()-4,COLUMN()-1))))</f>
        <v>9</v>
      </c>
      <c r="S7" s="15" t="str">
        <f ca="1">IF($A$3="0 Spelers","",IF(ISODD(MAX($A$31:$A$66)),"",IF(OFFSET(Teams!$A$1,MATCH($A$3,Teams!$A$1:$A$345,0)+ROW()-4,COLUMN()-1)=0,"",OFFSET(Teams!$A$1,MATCH($A$3,Teams!$A$1:$A$345,0)+ROW()-4,COLUMN()-1))))</f>
        <v/>
      </c>
      <c r="T7" s="15" t="str">
        <f ca="1">IF($A$3="0 Spelers","",IF(ISODD(MAX($A$31:$A$66)),"",IF(OFFSET(Teams!$A$1,MATCH($A$3,Teams!$A$1:$A$345,0)+ROW()-4,COLUMN()-1)=0,"",OFFSET(Teams!$A$1,MATCH($A$3,Teams!$A$1:$A$345,0)+ROW()-4,COLUMN()-1))))</f>
        <v/>
      </c>
      <c r="U7" s="15" t="str">
        <f ca="1">IF($A$3="0 Spelers","",IF(ISODD(MAX($A$31:$A$66)),"",IF(OFFSET(Teams!$A$1,MATCH($A$3,Teams!$A$1:$A$345,0)+ROW()-4,COLUMN()-1)=0,"",OFFSET(Teams!$A$1,MATCH($A$3,Teams!$A$1:$A$345,0)+ROW()-4,COLUMN()-1))))</f>
        <v/>
      </c>
      <c r="V7" s="15" t="str">
        <f ca="1">IF($A$3="0 Spelers","",IF(ISODD(MAX($A$31:$A$66)),"",IF(OFFSET(Teams!$A$1,MATCH($A$3,Teams!$A$1:$A$345,0)+ROW()-4,COLUMN()-1)=0,"",OFFSET(Teams!$A$1,MATCH($A$3,Teams!$A$1:$A$345,0)+ROW()-4,COLUMN()-1))))</f>
        <v/>
      </c>
      <c r="W7" s="15" t="str">
        <f ca="1">IF($A$3="0 Spelers","",IF(ISODD(MAX($A$31:$A$66)),"",IF(OFFSET(Teams!$A$1,MATCH($A$3,Teams!$A$1:$A$345,0)+ROW()-4,COLUMN()-1)=0,"",OFFSET(Teams!$A$1,MATCH($A$3,Teams!$A$1:$A$345,0)+ROW()-4,COLUMN()-1))))</f>
        <v/>
      </c>
      <c r="X7" s="15" t="str">
        <f ca="1">IF($A$3="0 Spelers","",IF(ISODD(MAX($A$31:$A$66)),"",IF(OFFSET(Teams!$A$1,MATCH($A$3,Teams!$A$1:$A$345,0)+ROW()-4,COLUMN()-1)=0,"",OFFSET(Teams!$A$1,MATCH($A$3,Teams!$A$1:$A$345,0)+ROW()-4,COLUMN()-1))))</f>
        <v/>
      </c>
      <c r="Y7" s="15" t="str">
        <f ca="1">IF($A$3="0 Spelers","",IF(ISODD(MAX($A$31:$A$66)),"",IF(OFFSET(Teams!$A$1,MATCH($A$3,Teams!$A$1:$A$345,0)+ROW()-4,COLUMN()-1)=0,"",OFFSET(Teams!$A$1,MATCH($A$3,Teams!$A$1:$A$345,0)+ROW()-4,COLUMN()-1))))</f>
        <v/>
      </c>
      <c r="Z7" s="15" t="str">
        <f ca="1">IF($A$3="0 Spelers","",IF(ISODD(MAX($A$31:$A$66)),"",IF(OFFSET(Teams!$A$1,MATCH($A$3,Teams!$A$1:$A$345,0)+ROW()-4,COLUMN()-1)=0,"",OFFSET(Teams!$A$1,MATCH($A$3,Teams!$A$1:$A$345,0)+ROW()-4,COLUMN()-1))))</f>
        <v/>
      </c>
      <c r="AA7" s="15" t="str">
        <f ca="1">IF($A$3="0 Spelers","",IF(ISODD(MAX($A$31:$A$66)),"",IF(OFFSET(Teams!$A$1,MATCH($A$3,Teams!$A$1:$A$345,0)+ROW()-4,COLUMN()-1)=0,"",OFFSET(Teams!$A$1,MATCH($A$3,Teams!$A$1:$A$345,0)+ROW()-4,COLUMN()-1))))</f>
        <v/>
      </c>
      <c r="AB7" s="15" t="str">
        <f ca="1">IF($A$3="0 Spelers","",IF(ISODD(MAX($A$31:$A$66)),"",IF(OFFSET(Teams!$A$1,MATCH($A$3,Teams!$A$1:$A$345,0)+ROW()-4,COLUMN()-1)=0,"",OFFSET(Teams!$A$1,MATCH($A$3,Teams!$A$1:$A$345,0)+ROW()-4,COLUMN()-1))))</f>
        <v/>
      </c>
      <c r="AC7" s="15" t="str">
        <f ca="1">IF($A$3="0 Spelers","",IF(ISODD(MAX($A$31:$A$66)),"",IF(OFFSET(Teams!$A$1,MATCH($A$3,Teams!$A$1:$A$345,0)+ROW()-4,COLUMN()-1)=0,"",OFFSET(Teams!$A$1,MATCH($A$3,Teams!$A$1:$A$345,0)+ROW()-4,COLUMN()-1))))</f>
        <v/>
      </c>
      <c r="AD7" s="15" t="str">
        <f ca="1">IF($A$3="0 Spelers","",IF(ISODD(MAX($A$31:$A$66)),"",IF(OFFSET(Teams!$A$1,MATCH($A$3,Teams!$A$1:$A$345,0)+ROW()-4,COLUMN()-1)=0,"",OFFSET(Teams!$A$1,MATCH($A$3,Teams!$A$1:$A$345,0)+ROW()-4,COLUMN()-1))))</f>
        <v/>
      </c>
      <c r="AE7" s="15" t="str">
        <f ca="1">IF($A$3="0 Spelers","",IF(ISODD(MAX($A$31:$A$66)),"",IF(OFFSET(Teams!$A$1,MATCH($A$3,Teams!$A$1:$A$345,0)+ROW()-4,COLUMN()-1)=0,"",OFFSET(Teams!$A$1,MATCH($A$3,Teams!$A$1:$A$345,0)+ROW()-4,COLUMN()-1))))</f>
        <v/>
      </c>
      <c r="AF7" s="15" t="str">
        <f ca="1">IF($A$3="0 Spelers","",IF(ISODD(MAX($A$31:$A$66)),"",IF(OFFSET(Teams!$A$1,MATCH($A$3,Teams!$A$1:$A$345,0)+ROW()-4,COLUMN()-1)=0,"",OFFSET(Teams!$A$1,MATCH($A$3,Teams!$A$1:$A$345,0)+ROW()-4,COLUMN()-1))))</f>
        <v/>
      </c>
      <c r="AG7" s="15" t="str">
        <f ca="1">IF($A$3="0 Spelers","",IF(ISODD(MAX($A$31:$A$66)),"",IF(OFFSET(Teams!$A$1,MATCH($A$3,Teams!$A$1:$A$345,0)+ROW()-4,COLUMN()-1)=0,"",OFFSET(Teams!$A$1,MATCH($A$3,Teams!$A$1:$A$345,0)+ROW()-4,COLUMN()-1))))</f>
        <v/>
      </c>
      <c r="AH7" s="15" t="str">
        <f ca="1">IF($A$3="0 Spelers","",IF(ISODD(MAX($A$31:$A$66)),"",IF(OFFSET(Teams!$A$1,MATCH($A$3,Teams!$A$1:$A$345,0)+ROW()-4,COLUMN()-1)=0,"",OFFSET(Teams!$A$1,MATCH($A$3,Teams!$A$1:$A$345,0)+ROW()-4,COLUMN()-1))))</f>
        <v/>
      </c>
      <c r="AI7" s="15" t="str">
        <f ca="1">IF($A$3="0 Spelers","",IF(ISODD(MAX($A$31:$A$66)),"",IF(OFFSET(Teams!$A$1,MATCH($A$3,Teams!$A$1:$A$345,0)+ROW()-4,COLUMN()-1)=0,"",OFFSET(Teams!$A$1,MATCH($A$3,Teams!$A$1:$A$345,0)+ROW()-4,COLUMN()-1))))</f>
        <v/>
      </c>
      <c r="AJ7" s="15" t="str">
        <f ca="1">IF($A$3="0 Spelers","",IF(ISODD(MAX($A$31:$A$66)),"",IF(OFFSET(Teams!$A$1,MATCH($A$3,Teams!$A$1:$A$345,0)+ROW()-4,COLUMN()-1)=0,"",OFFSET(Teams!$A$1,MATCH($A$3,Teams!$A$1:$A$345,0)+ROW()-4,COLUMN()-1))))</f>
        <v/>
      </c>
      <c r="AK7" s="15" t="str">
        <f ca="1">IF($A$3="0 Spelers","",IF(ISODD(MAX($A$31:$A$66)),"",IF(OFFSET(Teams!$A$1,MATCH($A$3,Teams!$A$1:$A$345,0)+ROW()-4,COLUMN()-1)=0,"",OFFSET(Teams!$A$1,MATCH($A$3,Teams!$A$1:$A$345,0)+ROW()-4,COLUMN()-1))))</f>
        <v/>
      </c>
      <c r="AL7" s="15" t="str">
        <f ca="1">IF($A$3="0 Spelers","",IF(ISODD(MAX($A$31:$A$66)),"",IF(OFFSET(Teams!$A$1,MATCH($A$3,Teams!$A$1:$A$345,0)+ROW()-4,COLUMN()-1)=0,"",OFFSET(Teams!$A$1,MATCH($A$3,Teams!$A$1:$A$345,0)+ROW()-4,COLUMN()-1))))</f>
        <v/>
      </c>
      <c r="AM7" s="15" t="str">
        <f ca="1">IF($A$3="0 Spelers","",IF(ISODD(MAX($A$31:$A$66)),"",IF(OFFSET(Teams!$A$1,MATCH($A$3,Teams!$A$1:$A$345,0)+ROW()-4,COLUMN()-1)=0,"",OFFSET(Teams!$A$1,MATCH($A$3,Teams!$A$1:$A$345,0)+ROW()-4,COLUMN()-1))))</f>
        <v/>
      </c>
      <c r="AN7" s="15" t="str">
        <f ca="1">IF($A$3="0 Spelers","",IF(ISODD(MAX($A$31:$A$66)),"",IF(OFFSET(Teams!$A$1,MATCH($A$3,Teams!$A$1:$A$345,0)+ROW()-4,COLUMN()-1)=0,"",OFFSET(Teams!$A$1,MATCH($A$3,Teams!$A$1:$A$345,0)+ROW()-4,COLUMN()-1))))</f>
        <v/>
      </c>
      <c r="AO7" s="15" t="str">
        <f ca="1">IF($A$3="0 Spelers","",IF(ISODD(MAX($A$31:$A$66)),"",IF(OFFSET(Teams!$A$1,MATCH($A$3,Teams!$A$1:$A$345,0)+ROW()-4,COLUMN()-1)=0,"",OFFSET(Teams!$A$1,MATCH($A$3,Teams!$A$1:$A$345,0)+ROW()-4,COLUMN()-1))))</f>
        <v/>
      </c>
      <c r="AP7" s="15" t="str">
        <f ca="1">IF($A$3="0 Spelers","",IF(ISODD(MAX($A$31:$A$66)),"",IF(OFFSET(Teams!$A$1,MATCH($A$3,Teams!$A$1:$A$345,0)+ROW()-4,COLUMN()-1)=0,"",OFFSET(Teams!$A$1,MATCH($A$3,Teams!$A$1:$A$345,0)+ROW()-4,COLUMN()-1))))</f>
        <v/>
      </c>
      <c r="AQ7" s="15" t="str">
        <f ca="1">IF($A$3="0 Spelers","",IF(ISODD(MAX($A$31:$A$66)),"",IF(OFFSET(Teams!$A$1,MATCH($A$3,Teams!$A$1:$A$345,0)+ROW()-4,COLUMN()-1)=0,"",OFFSET(Teams!$A$1,MATCH($A$3,Teams!$A$1:$A$345,0)+ROW()-4,COLUMN()-1))))</f>
        <v/>
      </c>
      <c r="AR7" s="15" t="str">
        <f ca="1">IF($A$3="0 Spelers","",IF(ISODD(MAX($A$31:$A$66)),"",IF(OFFSET(Teams!$A$1,MATCH($A$3,Teams!$A$1:$A$345,0)+ROW()-4,COLUMN()-1)=0,"",OFFSET(Teams!$A$1,MATCH($A$3,Teams!$A$1:$A$345,0)+ROW()-4,COLUMN()-1))))</f>
        <v/>
      </c>
      <c r="AS7" s="15" t="str">
        <f ca="1">IF($A$3="0 Spelers","",IF(ISODD(MAX($A$31:$A$66)),"",IF(OFFSET(Teams!$A$1,MATCH($A$3,Teams!$A$1:$A$345,0)+ROW()-4,COLUMN()-1)=0,"",OFFSET(Teams!$A$1,MATCH($A$3,Teams!$A$1:$A$345,0)+ROW()-4,COLUMN()-1))))</f>
        <v/>
      </c>
      <c r="AT7" s="15" t="str">
        <f ca="1">IF($A$3="0 Spelers","",IF(ISODD(MAX($A$31:$A$66)),"",IF(OFFSET(Teams!$A$1,MATCH($A$3,Teams!$A$1:$A$345,0)+ROW()-4,COLUMN()-1)=0,"",OFFSET(Teams!$A$1,MATCH($A$3,Teams!$A$1:$A$345,0)+ROW()-4,COLUMN()-1))))</f>
        <v/>
      </c>
      <c r="AU7" s="15" t="str">
        <f ca="1">IF($A$3="0 Spelers","",IF(ISODD(MAX($A$31:$A$66)),"",IF(OFFSET(Teams!$A$1,MATCH($A$3,Teams!$A$1:$A$345,0)+ROW()-4,COLUMN()-1)=0,"",OFFSET(Teams!$A$1,MATCH($A$3,Teams!$A$1:$A$345,0)+ROW()-4,COLUMN()-1))))</f>
        <v/>
      </c>
      <c r="AV7" s="15" t="str">
        <f ca="1">IF($A$3="0 Spelers","",IF(ISODD(MAX($A$31:$A$66)),"",IF(OFFSET(Teams!$A$1,MATCH($A$3,Teams!$A$1:$A$345,0)+ROW()-4,COLUMN()-1)=0,"",OFFSET(Teams!$A$1,MATCH($A$3,Teams!$A$1:$A$345,0)+ROW()-4,COLUMN()-1))))</f>
        <v/>
      </c>
      <c r="AW7" s="15" t="str">
        <f ca="1">IF($A$3="0 Spelers","",IF(ISODD(MAX($A$31:$A$66)),"",IF(OFFSET(Teams!$A$1,MATCH($A$3,Teams!$A$1:$A$345,0)+ROW()-4,COLUMN()-1)=0,"",OFFSET(Teams!$A$1,MATCH($A$3,Teams!$A$1:$A$345,0)+ROW()-4,COLUMN()-1))))</f>
        <v/>
      </c>
      <c r="AX7" s="15" t="str">
        <f ca="1">IF($A$3="0 Spelers","",IF(ISODD(MAX($A$31:$A$66)),"",IF(OFFSET(Teams!$A$1,MATCH($A$3,Teams!$A$1:$A$345,0)+ROW()-4,COLUMN()-1)=0,"",OFFSET(Teams!$A$1,MATCH($A$3,Teams!$A$1:$A$345,0)+ROW()-4,COLUMN()-1))))</f>
        <v/>
      </c>
      <c r="AY7" s="15" t="str">
        <f ca="1">IF($A$3="0 Spelers","",IF(ISODD(MAX($A$31:$A$66)),"",IF(OFFSET(Teams!$A$1,MATCH($A$3,Teams!$A$1:$A$345,0)+ROW()-4,COLUMN()-1)=0,"",OFFSET(Teams!$A$1,MATCH($A$3,Teams!$A$1:$A$345,0)+ROW()-4,COLUMN()-1))))</f>
        <v/>
      </c>
      <c r="AZ7" s="15" t="str">
        <f ca="1">IF($A$3="0 Spelers","",IF(ISODD(MAX($A$31:$A$66)),"",IF(OFFSET(Teams!$A$1,MATCH($A$3,Teams!$A$1:$A$345,0)+ROW()-4,COLUMN()-1)=0,"",OFFSET(Teams!$A$1,MATCH($A$3,Teams!$A$1:$A$345,0)+ROW()-4,COLUMN()-1))))</f>
        <v/>
      </c>
      <c r="BA7" s="15" t="str">
        <f ca="1">IF($A$3="0 Spelers","",IF(ISODD(MAX($A$31:$A$66)),"",IF(OFFSET(Teams!$A$1,MATCH($A$3,Teams!$A$1:$A$345,0)+ROW()-4,COLUMN()-1)=0,"",OFFSET(Teams!$A$1,MATCH($A$3,Teams!$A$1:$A$345,0)+ROW()-4,COLUMN()-1))))</f>
        <v/>
      </c>
      <c r="BB7" s="15" t="str">
        <f ca="1">IF($A$3="0 Spelers","",IF(ISODD(MAX($A$31:$A$66)),"",IF(OFFSET(Teams!$A$1,MATCH($A$3,Teams!$A$1:$A$345,0)+ROW()-4,COLUMN()-1)=0,"",OFFSET(Teams!$A$1,MATCH($A$3,Teams!$A$1:$A$345,0)+ROW()-4,COLUMN()-1))))</f>
        <v/>
      </c>
      <c r="BC7" s="15" t="str">
        <f ca="1">IF($A$3="0 Spelers","",IF(ISODD(MAX($A$31:$A$66)),"",IF(OFFSET(Teams!$A$1,MATCH($A$3,Teams!$A$1:$A$345,0)+ROW()-4,COLUMN()-1)=0,"",OFFSET(Teams!$A$1,MATCH($A$3,Teams!$A$1:$A$345,0)+ROW()-4,COLUMN()-1))))</f>
        <v/>
      </c>
      <c r="BD7" s="15" t="str">
        <f ca="1">IF($A$3="0 Spelers","",IF(ISODD(MAX($A$31:$A$66)),"",IF(OFFSET(Teams!$A$1,MATCH($A$3,Teams!$A$1:$A$345,0)+ROW()-4,COLUMN()-1)=0,"",OFFSET(Teams!$A$1,MATCH($A$3,Teams!$A$1:$A$345,0)+ROW()-4,COLUMN()-1))))</f>
        <v/>
      </c>
      <c r="BE7" s="15" t="str">
        <f ca="1">IF($A$3="0 Spelers","",IF(ISODD(MAX($A$31:$A$66)),"",IF(OFFSET(Teams!$A$1,MATCH($A$3,Teams!$A$1:$A$345,0)+ROW()-4,COLUMN()-1)=0,"",OFFSET(Teams!$A$1,MATCH($A$3,Teams!$A$1:$A$345,0)+ROW()-4,COLUMN()-1))))</f>
        <v/>
      </c>
      <c r="BF7" s="15" t="str">
        <f ca="1">IF($A$3="0 Spelers","",IF(ISODD(MAX($A$31:$A$66)),"",IF(OFFSET(Teams!$A$1,MATCH($A$3,Teams!$A$1:$A$345,0)+ROW()-4,COLUMN()-1)=0,"",OFFSET(Teams!$A$1,MATCH($A$3,Teams!$A$1:$A$345,0)+ROW()-4,COLUMN()-1))))</f>
        <v/>
      </c>
      <c r="BG7" s="15" t="str">
        <f ca="1">IF($A$3="0 Spelers","",IF(ISODD(MAX($A$31:$A$66)),"",IF(OFFSET(Teams!$A$1,MATCH($A$3,Teams!$A$1:$A$345,0)+ROW()-4,COLUMN()-1)=0,"",OFFSET(Teams!$A$1,MATCH($A$3,Teams!$A$1:$A$345,0)+ROW()-4,COLUMN()-1))))</f>
        <v/>
      </c>
      <c r="BH7" s="15" t="str">
        <f ca="1">IF($A$3="0 Spelers","",IF(ISODD(MAX($A$31:$A$66)),"",IF(OFFSET(Teams!$A$1,MATCH($A$3,Teams!$A$1:$A$345,0)+ROW()-4,COLUMN()-1)=0,"",OFFSET(Teams!$A$1,MATCH($A$3,Teams!$A$1:$A$345,0)+ROW()-4,COLUMN()-1))))</f>
        <v/>
      </c>
      <c r="BI7" s="15" t="str">
        <f ca="1">IF($A$3="0 Spelers","",IF(ISODD(MAX($A$31:$A$66)),"",IF(OFFSET(Teams!$A$1,MATCH($A$3,Teams!$A$1:$A$345,0)+ROW()-4,COLUMN()-1)=0,"",OFFSET(Teams!$A$1,MATCH($A$3,Teams!$A$1:$A$345,0)+ROW()-4,COLUMN()-1))))</f>
        <v/>
      </c>
      <c r="BJ7" s="15" t="str">
        <f ca="1">IF($A$3="0 Spelers","",IF(ISODD(MAX($A$31:$A$66)),"",IF(OFFSET(Teams!$A$1,MATCH($A$3,Teams!$A$1:$A$345,0)+ROW()-4,COLUMN()-1)=0,"",OFFSET(Teams!$A$1,MATCH($A$3,Teams!$A$1:$A$345,0)+ROW()-4,COLUMN()-1))))</f>
        <v/>
      </c>
      <c r="BK7" s="15" t="str">
        <f ca="1">IF($A$3="0 Spelers","",IF(ISODD(MAX($A$31:$A$66)),"",IF(OFFSET(Teams!$A$1,MATCH($A$3,Teams!$A$1:$A$345,0)+ROW()-4,COLUMN()-1)=0,"",OFFSET(Teams!$A$1,MATCH($A$3,Teams!$A$1:$A$345,0)+ROW()-4,COLUMN()-1))))</f>
        <v/>
      </c>
      <c r="BL7" s="15" t="str">
        <f ca="1">IF($A$3="0 Spelers","",IF(ISODD(MAX($A$31:$A$66)),"",IF(OFFSET(Teams!$A$1,MATCH($A$3,Teams!$A$1:$A$345,0)+ROW()-4,COLUMN()-1)=0,"",OFFSET(Teams!$A$1,MATCH($A$3,Teams!$A$1:$A$345,0)+ROW()-4,COLUMN()-1))))</f>
        <v/>
      </c>
      <c r="BM7" s="15" t="str">
        <f ca="1">IF($A$3="0 Spelers","",IF(ISODD(MAX($A$31:$A$66)),"",IF(OFFSET(Teams!$A$1,MATCH($A$3,Teams!$A$1:$A$345,0)+ROW()-4,COLUMN()-1)=0,"",OFFSET(Teams!$A$1,MATCH($A$3,Teams!$A$1:$A$345,0)+ROW()-4,COLUMN()-1))))</f>
        <v/>
      </c>
      <c r="BN7" s="15" t="str">
        <f ca="1">IF($A$3="0 Spelers","",IF(ISODD(MAX($A$31:$A$66)),"",IF(OFFSET(Teams!$A$1,MATCH($A$3,Teams!$A$1:$A$345,0)+ROW()-4,COLUMN()-1)=0,"",OFFSET(Teams!$A$1,MATCH($A$3,Teams!$A$1:$A$345,0)+ROW()-4,COLUMN()-1))))</f>
        <v/>
      </c>
      <c r="BO7" s="15" t="str">
        <f ca="1">IF($A$3="0 Spelers","",IF(ISODD(MAX($A$31:$A$66)),"",IF(OFFSET(Teams!$A$1,MATCH($A$3,Teams!$A$1:$A$345,0)+ROW()-4,COLUMN()-1)=0,"",OFFSET(Teams!$A$1,MATCH($A$3,Teams!$A$1:$A$345,0)+ROW()-4,COLUMN()-1))))</f>
        <v/>
      </c>
      <c r="BP7" s="15" t="str">
        <f ca="1">IF($A$3="0 Spelers","",IF(ISODD(MAX($A$31:$A$66)),"",IF(OFFSET(Teams!$A$1,MATCH($A$3,Teams!$A$1:$A$345,0)+ROW()-4,COLUMN()-1)=0,"",OFFSET(Teams!$A$1,MATCH($A$3,Teams!$A$1:$A$345,0)+ROW()-4,COLUMN()-1))))</f>
        <v/>
      </c>
      <c r="BQ7" s="15" t="str">
        <f ca="1">IF($A$3="0 Spelers","",IF(ISODD(MAX($A$31:$A$66)),"",IF(OFFSET(Teams!$A$1,MATCH($A$3,Teams!$A$1:$A$345,0)+ROW()-4,COLUMN()-1)=0,"",OFFSET(Teams!$A$1,MATCH($A$3,Teams!$A$1:$A$345,0)+ROW()-4,COLUMN()-1))))</f>
        <v/>
      </c>
      <c r="BR7" s="15" t="str">
        <f ca="1">IF($A$3="0 Spelers","",IF(ISODD(MAX($A$31:$A$66)),"",IF(OFFSET(Teams!$A$1,MATCH($A$3,Teams!$A$1:$A$345,0)+ROW()-4,COLUMN()-1)=0,"",OFFSET(Teams!$A$1,MATCH($A$3,Teams!$A$1:$A$345,0)+ROW()-4,COLUMN()-1))))</f>
        <v/>
      </c>
      <c r="BS7" s="67"/>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64"/>
    </row>
    <row r="8" spans="1:141" s="14" customFormat="1" ht="13.5" customHeight="1">
      <c r="A8" s="15">
        <f ca="1">IF($A$3="0 Spelers","",IF(ISODD(MAX($A$31:$A$66)),"",IF(OFFSET(Teams!$A$1,MATCH($A$3,Teams!$A$1:$A$345,0)+ROW()-4,COLUMN()-1)=0,"",OFFSET(Teams!$A$1,MATCH($A$3,Teams!$A$1:$A$345,0)+ROW()-4,COLUMN()-1))))</f>
        <v>7</v>
      </c>
      <c r="B8" s="15">
        <f ca="1">IF($A$3="0 Spelers","",IF(ISODD(MAX($A$31:$A$66)),"",IF(OFFSET(Teams!$A$1,MATCH($A$3,Teams!$A$1:$A$345,0)+ROW()-4,COLUMN()-1)=0,"",OFFSET(Teams!$A$1,MATCH($A$3,Teams!$A$1:$A$345,0)+ROW()-4,COLUMN()-1))))</f>
        <v>8</v>
      </c>
      <c r="C8" s="15">
        <f ca="1">IF($A$3="0 Spelers","",IF(ISODD(MAX($A$31:$A$66)),"",IF(OFFSET(Teams!$A$1,MATCH($A$3,Teams!$A$1:$A$345,0)+ROW()-4,COLUMN()-1)=0,"",OFFSET(Teams!$A$1,MATCH($A$3,Teams!$A$1:$A$345,0)+ROW()-4,COLUMN()-1))))</f>
        <v>4</v>
      </c>
      <c r="D8" s="15">
        <f ca="1">IF($A$3="0 Spelers","",IF(ISODD(MAX($A$31:$A$66)),"",IF(OFFSET(Teams!$A$1,MATCH($A$3,Teams!$A$1:$A$345,0)+ROW()-4,COLUMN()-1)=0,"",OFFSET(Teams!$A$1,MATCH($A$3,Teams!$A$1:$A$345,0)+ROW()-4,COLUMN()-1))))</f>
        <v>7</v>
      </c>
      <c r="E8" s="15">
        <f ca="1">IF($A$3="0 Spelers","",IF(ISODD(MAX($A$31:$A$66)),"",IF(OFFSET(Teams!$A$1,MATCH($A$3,Teams!$A$1:$A$345,0)+ROW()-4,COLUMN()-1)=0,"",OFFSET(Teams!$A$1,MATCH($A$3,Teams!$A$1:$A$345,0)+ROW()-4,COLUMN()-1))))</f>
        <v>1</v>
      </c>
      <c r="F8" s="15">
        <f ca="1">IF($A$3="0 Spelers","",IF(ISODD(MAX($A$31:$A$66)),"",IF(OFFSET(Teams!$A$1,MATCH($A$3,Teams!$A$1:$A$345,0)+ROW()-4,COLUMN()-1)=0,"",OFFSET(Teams!$A$1,MATCH($A$3,Teams!$A$1:$A$345,0)+ROW()-4,COLUMN()-1))))</f>
        <v>4</v>
      </c>
      <c r="G8" s="15">
        <f ca="1">IF($A$3="0 Spelers","",IF(ISODD(MAX($A$31:$A$66)),"",IF(OFFSET(Teams!$A$1,MATCH($A$3,Teams!$A$1:$A$345,0)+ROW()-4,COLUMN()-1)=0,"",OFFSET(Teams!$A$1,MATCH($A$3,Teams!$A$1:$A$345,0)+ROW()-4,COLUMN()-1))))</f>
        <v>9</v>
      </c>
      <c r="H8" s="15">
        <f ca="1">IF($A$3="0 Spelers","",IF(ISODD(MAX($A$31:$A$66)),"",IF(OFFSET(Teams!$A$1,MATCH($A$3,Teams!$A$1:$A$345,0)+ROW()-4,COLUMN()-1)=0,"",OFFSET(Teams!$A$1,MATCH($A$3,Teams!$A$1:$A$345,0)+ROW()-4,COLUMN()-1))))</f>
        <v>4</v>
      </c>
      <c r="I8" s="15">
        <f ca="1">IF($A$3="0 Spelers","",IF(ISODD(MAX($A$31:$A$66)),"",IF(OFFSET(Teams!$A$1,MATCH($A$3,Teams!$A$1:$A$345,0)+ROW()-4,COLUMN()-1)=0,"",OFFSET(Teams!$A$1,MATCH($A$3,Teams!$A$1:$A$345,0)+ROW()-4,COLUMN()-1))))</f>
        <v>4</v>
      </c>
      <c r="J8" s="15">
        <f ca="1">IF($A$3="0 Spelers","",IF(ISODD(MAX($A$31:$A$66)),"",IF(OFFSET(Teams!$A$1,MATCH($A$3,Teams!$A$1:$A$345,0)+ROW()-4,COLUMN()-1)=0,"",OFFSET(Teams!$A$1,MATCH($A$3,Teams!$A$1:$A$345,0)+ROW()-4,COLUMN()-1))))</f>
        <v>5</v>
      </c>
      <c r="K8" s="15">
        <f ca="1">IF($A$3="0 Spelers","",IF(ISODD(MAX($A$31:$A$66)),"",IF(OFFSET(Teams!$A$1,MATCH($A$3,Teams!$A$1:$A$345,0)+ROW()-4,COLUMN()-1)=0,"",OFFSET(Teams!$A$1,MATCH($A$3,Teams!$A$1:$A$345,0)+ROW()-4,COLUMN()-1))))</f>
        <v>1</v>
      </c>
      <c r="L8" s="15">
        <f ca="1">IF($A$3="0 Spelers","",IF(ISODD(MAX($A$31:$A$66)),"",IF(OFFSET(Teams!$A$1,MATCH($A$3,Teams!$A$1:$A$345,0)+ROW()-4,COLUMN()-1)=0,"",OFFSET(Teams!$A$1,MATCH($A$3,Teams!$A$1:$A$345,0)+ROW()-4,COLUMN()-1))))</f>
        <v>7</v>
      </c>
      <c r="M8" s="15">
        <f ca="1">IF($A$3="0 Spelers","",IF(ISODD(MAX($A$31:$A$66)),"",IF(OFFSET(Teams!$A$1,MATCH($A$3,Teams!$A$1:$A$345,0)+ROW()-4,COLUMN()-1)=0,"",OFFSET(Teams!$A$1,MATCH($A$3,Teams!$A$1:$A$345,0)+ROW()-4,COLUMN()-1))))</f>
        <v>8</v>
      </c>
      <c r="N8" s="15">
        <f ca="1">IF($A$3="0 Spelers","",IF(ISODD(MAX($A$31:$A$66)),"",IF(OFFSET(Teams!$A$1,MATCH($A$3,Teams!$A$1:$A$345,0)+ROW()-4,COLUMN()-1)=0,"",OFFSET(Teams!$A$1,MATCH($A$3,Teams!$A$1:$A$345,0)+ROW()-4,COLUMN()-1))))</f>
        <v>1</v>
      </c>
      <c r="O8" s="15">
        <f ca="1">IF($A$3="0 Spelers","",IF(ISODD(MAX($A$31:$A$66)),"",IF(OFFSET(Teams!$A$1,MATCH($A$3,Teams!$A$1:$A$345,0)+ROW()-4,COLUMN()-1)=0,"",OFFSET(Teams!$A$1,MATCH($A$3,Teams!$A$1:$A$345,0)+ROW()-4,COLUMN()-1))))</f>
        <v>4</v>
      </c>
      <c r="P8" s="15">
        <f ca="1">IF($A$3="0 Spelers","",IF(ISODD(MAX($A$31:$A$66)),"",IF(OFFSET(Teams!$A$1,MATCH($A$3,Teams!$A$1:$A$345,0)+ROW()-4,COLUMN()-1)=0,"",OFFSET(Teams!$A$1,MATCH($A$3,Teams!$A$1:$A$345,0)+ROW()-4,COLUMN()-1))))</f>
        <v>8</v>
      </c>
      <c r="Q8" s="15">
        <f ca="1">IF($A$3="0 Spelers","",IF(ISODD(MAX($A$31:$A$66)),"",IF(OFFSET(Teams!$A$1,MATCH($A$3,Teams!$A$1:$A$345,0)+ROW()-4,COLUMN()-1)=0,"",OFFSET(Teams!$A$1,MATCH($A$3,Teams!$A$1:$A$345,0)+ROW()-4,COLUMN()-1))))</f>
        <v>1</v>
      </c>
      <c r="R8" s="15">
        <f ca="1">IF($A$3="0 Spelers","",IF(ISODD(MAX($A$31:$A$66)),"",IF(OFFSET(Teams!$A$1,MATCH($A$3,Teams!$A$1:$A$345,0)+ROW()-4,COLUMN()-1)=0,"",OFFSET(Teams!$A$1,MATCH($A$3,Teams!$A$1:$A$345,0)+ROW()-4,COLUMN()-1))))</f>
        <v>10</v>
      </c>
      <c r="S8" s="15" t="str">
        <f ca="1">IF($A$3="0 Spelers","",IF(ISODD(MAX($A$31:$A$66)),"",IF(OFFSET(Teams!$A$1,MATCH($A$3,Teams!$A$1:$A$345,0)+ROW()-4,COLUMN()-1)=0,"",OFFSET(Teams!$A$1,MATCH($A$3,Teams!$A$1:$A$345,0)+ROW()-4,COLUMN()-1))))</f>
        <v/>
      </c>
      <c r="T8" s="15" t="str">
        <f ca="1">IF($A$3="0 Spelers","",IF(ISODD(MAX($A$31:$A$66)),"",IF(OFFSET(Teams!$A$1,MATCH($A$3,Teams!$A$1:$A$345,0)+ROW()-4,COLUMN()-1)=0,"",OFFSET(Teams!$A$1,MATCH($A$3,Teams!$A$1:$A$345,0)+ROW()-4,COLUMN()-1))))</f>
        <v/>
      </c>
      <c r="U8" s="15" t="str">
        <f ca="1">IF($A$3="0 Spelers","",IF(ISODD(MAX($A$31:$A$66)),"",IF(OFFSET(Teams!$A$1,MATCH($A$3,Teams!$A$1:$A$345,0)+ROW()-4,COLUMN()-1)=0,"",OFFSET(Teams!$A$1,MATCH($A$3,Teams!$A$1:$A$345,0)+ROW()-4,COLUMN()-1))))</f>
        <v/>
      </c>
      <c r="V8" s="15" t="str">
        <f ca="1">IF($A$3="0 Spelers","",IF(ISODD(MAX($A$31:$A$66)),"",IF(OFFSET(Teams!$A$1,MATCH($A$3,Teams!$A$1:$A$345,0)+ROW()-4,COLUMN()-1)=0,"",OFFSET(Teams!$A$1,MATCH($A$3,Teams!$A$1:$A$345,0)+ROW()-4,COLUMN()-1))))</f>
        <v/>
      </c>
      <c r="W8" s="15" t="str">
        <f ca="1">IF($A$3="0 Spelers","",IF(ISODD(MAX($A$31:$A$66)),"",IF(OFFSET(Teams!$A$1,MATCH($A$3,Teams!$A$1:$A$345,0)+ROW()-4,COLUMN()-1)=0,"",OFFSET(Teams!$A$1,MATCH($A$3,Teams!$A$1:$A$345,0)+ROW()-4,COLUMN()-1))))</f>
        <v/>
      </c>
      <c r="X8" s="15" t="str">
        <f ca="1">IF($A$3="0 Spelers","",IF(ISODD(MAX($A$31:$A$66)),"",IF(OFFSET(Teams!$A$1,MATCH($A$3,Teams!$A$1:$A$345,0)+ROW()-4,COLUMN()-1)=0,"",OFFSET(Teams!$A$1,MATCH($A$3,Teams!$A$1:$A$345,0)+ROW()-4,COLUMN()-1))))</f>
        <v/>
      </c>
      <c r="Y8" s="15" t="str">
        <f ca="1">IF($A$3="0 Spelers","",IF(ISODD(MAX($A$31:$A$66)),"",IF(OFFSET(Teams!$A$1,MATCH($A$3,Teams!$A$1:$A$345,0)+ROW()-4,COLUMN()-1)=0,"",OFFSET(Teams!$A$1,MATCH($A$3,Teams!$A$1:$A$345,0)+ROW()-4,COLUMN()-1))))</f>
        <v/>
      </c>
      <c r="Z8" s="15" t="str">
        <f ca="1">IF($A$3="0 Spelers","",IF(ISODD(MAX($A$31:$A$66)),"",IF(OFFSET(Teams!$A$1,MATCH($A$3,Teams!$A$1:$A$345,0)+ROW()-4,COLUMN()-1)=0,"",OFFSET(Teams!$A$1,MATCH($A$3,Teams!$A$1:$A$345,0)+ROW()-4,COLUMN()-1))))</f>
        <v/>
      </c>
      <c r="AA8" s="15" t="str">
        <f ca="1">IF($A$3="0 Spelers","",IF(ISODD(MAX($A$31:$A$66)),"",IF(OFFSET(Teams!$A$1,MATCH($A$3,Teams!$A$1:$A$345,0)+ROW()-4,COLUMN()-1)=0,"",OFFSET(Teams!$A$1,MATCH($A$3,Teams!$A$1:$A$345,0)+ROW()-4,COLUMN()-1))))</f>
        <v/>
      </c>
      <c r="AB8" s="15" t="str">
        <f ca="1">IF($A$3="0 Spelers","",IF(ISODD(MAX($A$31:$A$66)),"",IF(OFFSET(Teams!$A$1,MATCH($A$3,Teams!$A$1:$A$345,0)+ROW()-4,COLUMN()-1)=0,"",OFFSET(Teams!$A$1,MATCH($A$3,Teams!$A$1:$A$345,0)+ROW()-4,COLUMN()-1))))</f>
        <v/>
      </c>
      <c r="AC8" s="15" t="str">
        <f ca="1">IF($A$3="0 Spelers","",IF(ISODD(MAX($A$31:$A$66)),"",IF(OFFSET(Teams!$A$1,MATCH($A$3,Teams!$A$1:$A$345,0)+ROW()-4,COLUMN()-1)=0,"",OFFSET(Teams!$A$1,MATCH($A$3,Teams!$A$1:$A$345,0)+ROW()-4,COLUMN()-1))))</f>
        <v/>
      </c>
      <c r="AD8" s="15" t="str">
        <f ca="1">IF($A$3="0 Spelers","",IF(ISODD(MAX($A$31:$A$66)),"",IF(OFFSET(Teams!$A$1,MATCH($A$3,Teams!$A$1:$A$345,0)+ROW()-4,COLUMN()-1)=0,"",OFFSET(Teams!$A$1,MATCH($A$3,Teams!$A$1:$A$345,0)+ROW()-4,COLUMN()-1))))</f>
        <v/>
      </c>
      <c r="AE8" s="15" t="str">
        <f ca="1">IF($A$3="0 Spelers","",IF(ISODD(MAX($A$31:$A$66)),"",IF(OFFSET(Teams!$A$1,MATCH($A$3,Teams!$A$1:$A$345,0)+ROW()-4,COLUMN()-1)=0,"",OFFSET(Teams!$A$1,MATCH($A$3,Teams!$A$1:$A$345,0)+ROW()-4,COLUMN()-1))))</f>
        <v/>
      </c>
      <c r="AF8" s="15" t="str">
        <f ca="1">IF($A$3="0 Spelers","",IF(ISODD(MAX($A$31:$A$66)),"",IF(OFFSET(Teams!$A$1,MATCH($A$3,Teams!$A$1:$A$345,0)+ROW()-4,COLUMN()-1)=0,"",OFFSET(Teams!$A$1,MATCH($A$3,Teams!$A$1:$A$345,0)+ROW()-4,COLUMN()-1))))</f>
        <v/>
      </c>
      <c r="AG8" s="15" t="str">
        <f ca="1">IF($A$3="0 Spelers","",IF(ISODD(MAX($A$31:$A$66)),"",IF(OFFSET(Teams!$A$1,MATCH($A$3,Teams!$A$1:$A$345,0)+ROW()-4,COLUMN()-1)=0,"",OFFSET(Teams!$A$1,MATCH($A$3,Teams!$A$1:$A$345,0)+ROW()-4,COLUMN()-1))))</f>
        <v/>
      </c>
      <c r="AH8" s="15" t="str">
        <f ca="1">IF($A$3="0 Spelers","",IF(ISODD(MAX($A$31:$A$66)),"",IF(OFFSET(Teams!$A$1,MATCH($A$3,Teams!$A$1:$A$345,0)+ROW()-4,COLUMN()-1)=0,"",OFFSET(Teams!$A$1,MATCH($A$3,Teams!$A$1:$A$345,0)+ROW()-4,COLUMN()-1))))</f>
        <v/>
      </c>
      <c r="AI8" s="15" t="str">
        <f ca="1">IF($A$3="0 Spelers","",IF(ISODD(MAX($A$31:$A$66)),"",IF(OFFSET(Teams!$A$1,MATCH($A$3,Teams!$A$1:$A$345,0)+ROW()-4,COLUMN()-1)=0,"",OFFSET(Teams!$A$1,MATCH($A$3,Teams!$A$1:$A$345,0)+ROW()-4,COLUMN()-1))))</f>
        <v/>
      </c>
      <c r="AJ8" s="15" t="str">
        <f ca="1">IF($A$3="0 Spelers","",IF(ISODD(MAX($A$31:$A$66)),"",IF(OFFSET(Teams!$A$1,MATCH($A$3,Teams!$A$1:$A$345,0)+ROW()-4,COLUMN()-1)=0,"",OFFSET(Teams!$A$1,MATCH($A$3,Teams!$A$1:$A$345,0)+ROW()-4,COLUMN()-1))))</f>
        <v/>
      </c>
      <c r="AK8" s="15" t="str">
        <f ca="1">IF($A$3="0 Spelers","",IF(ISODD(MAX($A$31:$A$66)),"",IF(OFFSET(Teams!$A$1,MATCH($A$3,Teams!$A$1:$A$345,0)+ROW()-4,COLUMN()-1)=0,"",OFFSET(Teams!$A$1,MATCH($A$3,Teams!$A$1:$A$345,0)+ROW()-4,COLUMN()-1))))</f>
        <v/>
      </c>
      <c r="AL8" s="15" t="str">
        <f ca="1">IF($A$3="0 Spelers","",IF(ISODD(MAX($A$31:$A$66)),"",IF(OFFSET(Teams!$A$1,MATCH($A$3,Teams!$A$1:$A$345,0)+ROW()-4,COLUMN()-1)=0,"",OFFSET(Teams!$A$1,MATCH($A$3,Teams!$A$1:$A$345,0)+ROW()-4,COLUMN()-1))))</f>
        <v/>
      </c>
      <c r="AM8" s="15" t="str">
        <f ca="1">IF($A$3="0 Spelers","",IF(ISODD(MAX($A$31:$A$66)),"",IF(OFFSET(Teams!$A$1,MATCH($A$3,Teams!$A$1:$A$345,0)+ROW()-4,COLUMN()-1)=0,"",OFFSET(Teams!$A$1,MATCH($A$3,Teams!$A$1:$A$345,0)+ROW()-4,COLUMN()-1))))</f>
        <v/>
      </c>
      <c r="AN8" s="15" t="str">
        <f ca="1">IF($A$3="0 Spelers","",IF(ISODD(MAX($A$31:$A$66)),"",IF(OFFSET(Teams!$A$1,MATCH($A$3,Teams!$A$1:$A$345,0)+ROW()-4,COLUMN()-1)=0,"",OFFSET(Teams!$A$1,MATCH($A$3,Teams!$A$1:$A$345,0)+ROW()-4,COLUMN()-1))))</f>
        <v/>
      </c>
      <c r="AO8" s="15" t="str">
        <f ca="1">IF($A$3="0 Spelers","",IF(ISODD(MAX($A$31:$A$66)),"",IF(OFFSET(Teams!$A$1,MATCH($A$3,Teams!$A$1:$A$345,0)+ROW()-4,COLUMN()-1)=0,"",OFFSET(Teams!$A$1,MATCH($A$3,Teams!$A$1:$A$345,0)+ROW()-4,COLUMN()-1))))</f>
        <v/>
      </c>
      <c r="AP8" s="15" t="str">
        <f ca="1">IF($A$3="0 Spelers","",IF(ISODD(MAX($A$31:$A$66)),"",IF(OFFSET(Teams!$A$1,MATCH($A$3,Teams!$A$1:$A$345,0)+ROW()-4,COLUMN()-1)=0,"",OFFSET(Teams!$A$1,MATCH($A$3,Teams!$A$1:$A$345,0)+ROW()-4,COLUMN()-1))))</f>
        <v/>
      </c>
      <c r="AQ8" s="15" t="str">
        <f ca="1">IF($A$3="0 Spelers","",IF(ISODD(MAX($A$31:$A$66)),"",IF(OFFSET(Teams!$A$1,MATCH($A$3,Teams!$A$1:$A$345,0)+ROW()-4,COLUMN()-1)=0,"",OFFSET(Teams!$A$1,MATCH($A$3,Teams!$A$1:$A$345,0)+ROW()-4,COLUMN()-1))))</f>
        <v/>
      </c>
      <c r="AR8" s="15" t="str">
        <f ca="1">IF($A$3="0 Spelers","",IF(ISODD(MAX($A$31:$A$66)),"",IF(OFFSET(Teams!$A$1,MATCH($A$3,Teams!$A$1:$A$345,0)+ROW()-4,COLUMN()-1)=0,"",OFFSET(Teams!$A$1,MATCH($A$3,Teams!$A$1:$A$345,0)+ROW()-4,COLUMN()-1))))</f>
        <v/>
      </c>
      <c r="AS8" s="15" t="str">
        <f ca="1">IF($A$3="0 Spelers","",IF(ISODD(MAX($A$31:$A$66)),"",IF(OFFSET(Teams!$A$1,MATCH($A$3,Teams!$A$1:$A$345,0)+ROW()-4,COLUMN()-1)=0,"",OFFSET(Teams!$A$1,MATCH($A$3,Teams!$A$1:$A$345,0)+ROW()-4,COLUMN()-1))))</f>
        <v/>
      </c>
      <c r="AT8" s="15" t="str">
        <f ca="1">IF($A$3="0 Spelers","",IF(ISODD(MAX($A$31:$A$66)),"",IF(OFFSET(Teams!$A$1,MATCH($A$3,Teams!$A$1:$A$345,0)+ROW()-4,COLUMN()-1)=0,"",OFFSET(Teams!$A$1,MATCH($A$3,Teams!$A$1:$A$345,0)+ROW()-4,COLUMN()-1))))</f>
        <v/>
      </c>
      <c r="AU8" s="15" t="str">
        <f ca="1">IF($A$3="0 Spelers","",IF(ISODD(MAX($A$31:$A$66)),"",IF(OFFSET(Teams!$A$1,MATCH($A$3,Teams!$A$1:$A$345,0)+ROW()-4,COLUMN()-1)=0,"",OFFSET(Teams!$A$1,MATCH($A$3,Teams!$A$1:$A$345,0)+ROW()-4,COLUMN()-1))))</f>
        <v/>
      </c>
      <c r="AV8" s="15" t="str">
        <f ca="1">IF($A$3="0 Spelers","",IF(ISODD(MAX($A$31:$A$66)),"",IF(OFFSET(Teams!$A$1,MATCH($A$3,Teams!$A$1:$A$345,0)+ROW()-4,COLUMN()-1)=0,"",OFFSET(Teams!$A$1,MATCH($A$3,Teams!$A$1:$A$345,0)+ROW()-4,COLUMN()-1))))</f>
        <v/>
      </c>
      <c r="AW8" s="15" t="str">
        <f ca="1">IF($A$3="0 Spelers","",IF(ISODD(MAX($A$31:$A$66)),"",IF(OFFSET(Teams!$A$1,MATCH($A$3,Teams!$A$1:$A$345,0)+ROW()-4,COLUMN()-1)=0,"",OFFSET(Teams!$A$1,MATCH($A$3,Teams!$A$1:$A$345,0)+ROW()-4,COLUMN()-1))))</f>
        <v/>
      </c>
      <c r="AX8" s="15" t="str">
        <f ca="1">IF($A$3="0 Spelers","",IF(ISODD(MAX($A$31:$A$66)),"",IF(OFFSET(Teams!$A$1,MATCH($A$3,Teams!$A$1:$A$345,0)+ROW()-4,COLUMN()-1)=0,"",OFFSET(Teams!$A$1,MATCH($A$3,Teams!$A$1:$A$345,0)+ROW()-4,COLUMN()-1))))</f>
        <v/>
      </c>
      <c r="AY8" s="15" t="str">
        <f ca="1">IF($A$3="0 Spelers","",IF(ISODD(MAX($A$31:$A$66)),"",IF(OFFSET(Teams!$A$1,MATCH($A$3,Teams!$A$1:$A$345,0)+ROW()-4,COLUMN()-1)=0,"",OFFSET(Teams!$A$1,MATCH($A$3,Teams!$A$1:$A$345,0)+ROW()-4,COLUMN()-1))))</f>
        <v/>
      </c>
      <c r="AZ8" s="15" t="str">
        <f ca="1">IF($A$3="0 Spelers","",IF(ISODD(MAX($A$31:$A$66)),"",IF(OFFSET(Teams!$A$1,MATCH($A$3,Teams!$A$1:$A$345,0)+ROW()-4,COLUMN()-1)=0,"",OFFSET(Teams!$A$1,MATCH($A$3,Teams!$A$1:$A$345,0)+ROW()-4,COLUMN()-1))))</f>
        <v/>
      </c>
      <c r="BA8" s="15" t="str">
        <f ca="1">IF($A$3="0 Spelers","",IF(ISODD(MAX($A$31:$A$66)),"",IF(OFFSET(Teams!$A$1,MATCH($A$3,Teams!$A$1:$A$345,0)+ROW()-4,COLUMN()-1)=0,"",OFFSET(Teams!$A$1,MATCH($A$3,Teams!$A$1:$A$345,0)+ROW()-4,COLUMN()-1))))</f>
        <v/>
      </c>
      <c r="BB8" s="15" t="str">
        <f ca="1">IF($A$3="0 Spelers","",IF(ISODD(MAX($A$31:$A$66)),"",IF(OFFSET(Teams!$A$1,MATCH($A$3,Teams!$A$1:$A$345,0)+ROW()-4,COLUMN()-1)=0,"",OFFSET(Teams!$A$1,MATCH($A$3,Teams!$A$1:$A$345,0)+ROW()-4,COLUMN()-1))))</f>
        <v/>
      </c>
      <c r="BC8" s="15" t="str">
        <f ca="1">IF($A$3="0 Spelers","",IF(ISODD(MAX($A$31:$A$66)),"",IF(OFFSET(Teams!$A$1,MATCH($A$3,Teams!$A$1:$A$345,0)+ROW()-4,COLUMN()-1)=0,"",OFFSET(Teams!$A$1,MATCH($A$3,Teams!$A$1:$A$345,0)+ROW()-4,COLUMN()-1))))</f>
        <v/>
      </c>
      <c r="BD8" s="15" t="str">
        <f ca="1">IF($A$3="0 Spelers","",IF(ISODD(MAX($A$31:$A$66)),"",IF(OFFSET(Teams!$A$1,MATCH($A$3,Teams!$A$1:$A$345,0)+ROW()-4,COLUMN()-1)=0,"",OFFSET(Teams!$A$1,MATCH($A$3,Teams!$A$1:$A$345,0)+ROW()-4,COLUMN()-1))))</f>
        <v/>
      </c>
      <c r="BE8" s="15" t="str">
        <f ca="1">IF($A$3="0 Spelers","",IF(ISODD(MAX($A$31:$A$66)),"",IF(OFFSET(Teams!$A$1,MATCH($A$3,Teams!$A$1:$A$345,0)+ROW()-4,COLUMN()-1)=0,"",OFFSET(Teams!$A$1,MATCH($A$3,Teams!$A$1:$A$345,0)+ROW()-4,COLUMN()-1))))</f>
        <v/>
      </c>
      <c r="BF8" s="15" t="str">
        <f ca="1">IF($A$3="0 Spelers","",IF(ISODD(MAX($A$31:$A$66)),"",IF(OFFSET(Teams!$A$1,MATCH($A$3,Teams!$A$1:$A$345,0)+ROW()-4,COLUMN()-1)=0,"",OFFSET(Teams!$A$1,MATCH($A$3,Teams!$A$1:$A$345,0)+ROW()-4,COLUMN()-1))))</f>
        <v/>
      </c>
      <c r="BG8" s="15" t="str">
        <f ca="1">IF($A$3="0 Spelers","",IF(ISODD(MAX($A$31:$A$66)),"",IF(OFFSET(Teams!$A$1,MATCH($A$3,Teams!$A$1:$A$345,0)+ROW()-4,COLUMN()-1)=0,"",OFFSET(Teams!$A$1,MATCH($A$3,Teams!$A$1:$A$345,0)+ROW()-4,COLUMN()-1))))</f>
        <v/>
      </c>
      <c r="BH8" s="15" t="str">
        <f ca="1">IF($A$3="0 Spelers","",IF(ISODD(MAX($A$31:$A$66)),"",IF(OFFSET(Teams!$A$1,MATCH($A$3,Teams!$A$1:$A$345,0)+ROW()-4,COLUMN()-1)=0,"",OFFSET(Teams!$A$1,MATCH($A$3,Teams!$A$1:$A$345,0)+ROW()-4,COLUMN()-1))))</f>
        <v/>
      </c>
      <c r="BI8" s="15" t="str">
        <f ca="1">IF($A$3="0 Spelers","",IF(ISODD(MAX($A$31:$A$66)),"",IF(OFFSET(Teams!$A$1,MATCH($A$3,Teams!$A$1:$A$345,0)+ROW()-4,COLUMN()-1)=0,"",OFFSET(Teams!$A$1,MATCH($A$3,Teams!$A$1:$A$345,0)+ROW()-4,COLUMN()-1))))</f>
        <v/>
      </c>
      <c r="BJ8" s="15" t="str">
        <f ca="1">IF($A$3="0 Spelers","",IF(ISODD(MAX($A$31:$A$66)),"",IF(OFFSET(Teams!$A$1,MATCH($A$3,Teams!$A$1:$A$345,0)+ROW()-4,COLUMN()-1)=0,"",OFFSET(Teams!$A$1,MATCH($A$3,Teams!$A$1:$A$345,0)+ROW()-4,COLUMN()-1))))</f>
        <v/>
      </c>
      <c r="BK8" s="15" t="str">
        <f ca="1">IF($A$3="0 Spelers","",IF(ISODD(MAX($A$31:$A$66)),"",IF(OFFSET(Teams!$A$1,MATCH($A$3,Teams!$A$1:$A$345,0)+ROW()-4,COLUMN()-1)=0,"",OFFSET(Teams!$A$1,MATCH($A$3,Teams!$A$1:$A$345,0)+ROW()-4,COLUMN()-1))))</f>
        <v/>
      </c>
      <c r="BL8" s="15" t="str">
        <f ca="1">IF($A$3="0 Spelers","",IF(ISODD(MAX($A$31:$A$66)),"",IF(OFFSET(Teams!$A$1,MATCH($A$3,Teams!$A$1:$A$345,0)+ROW()-4,COLUMN()-1)=0,"",OFFSET(Teams!$A$1,MATCH($A$3,Teams!$A$1:$A$345,0)+ROW()-4,COLUMN()-1))))</f>
        <v/>
      </c>
      <c r="BM8" s="15" t="str">
        <f ca="1">IF($A$3="0 Spelers","",IF(ISODD(MAX($A$31:$A$66)),"",IF(OFFSET(Teams!$A$1,MATCH($A$3,Teams!$A$1:$A$345,0)+ROW()-4,COLUMN()-1)=0,"",OFFSET(Teams!$A$1,MATCH($A$3,Teams!$A$1:$A$345,0)+ROW()-4,COLUMN()-1))))</f>
        <v/>
      </c>
      <c r="BN8" s="15" t="str">
        <f ca="1">IF($A$3="0 Spelers","",IF(ISODD(MAX($A$31:$A$66)),"",IF(OFFSET(Teams!$A$1,MATCH($A$3,Teams!$A$1:$A$345,0)+ROW()-4,COLUMN()-1)=0,"",OFFSET(Teams!$A$1,MATCH($A$3,Teams!$A$1:$A$345,0)+ROW()-4,COLUMN()-1))))</f>
        <v/>
      </c>
      <c r="BO8" s="15" t="str">
        <f ca="1">IF($A$3="0 Spelers","",IF(ISODD(MAX($A$31:$A$66)),"",IF(OFFSET(Teams!$A$1,MATCH($A$3,Teams!$A$1:$A$345,0)+ROW()-4,COLUMN()-1)=0,"",OFFSET(Teams!$A$1,MATCH($A$3,Teams!$A$1:$A$345,0)+ROW()-4,COLUMN()-1))))</f>
        <v/>
      </c>
      <c r="BP8" s="15" t="str">
        <f ca="1">IF($A$3="0 Spelers","",IF(ISODD(MAX($A$31:$A$66)),"",IF(OFFSET(Teams!$A$1,MATCH($A$3,Teams!$A$1:$A$345,0)+ROW()-4,COLUMN()-1)=0,"",OFFSET(Teams!$A$1,MATCH($A$3,Teams!$A$1:$A$345,0)+ROW()-4,COLUMN()-1))))</f>
        <v/>
      </c>
      <c r="BQ8" s="15" t="str">
        <f ca="1">IF($A$3="0 Spelers","",IF(ISODD(MAX($A$31:$A$66)),"",IF(OFFSET(Teams!$A$1,MATCH($A$3,Teams!$A$1:$A$345,0)+ROW()-4,COLUMN()-1)=0,"",OFFSET(Teams!$A$1,MATCH($A$3,Teams!$A$1:$A$345,0)+ROW()-4,COLUMN()-1))))</f>
        <v/>
      </c>
      <c r="BR8" s="15" t="str">
        <f ca="1">IF($A$3="0 Spelers","",IF(ISODD(MAX($A$31:$A$66)),"",IF(OFFSET(Teams!$A$1,MATCH($A$3,Teams!$A$1:$A$345,0)+ROW()-4,COLUMN()-1)=0,"",OFFSET(Teams!$A$1,MATCH($A$3,Teams!$A$1:$A$345,0)+ROW()-4,COLUMN()-1))))</f>
        <v/>
      </c>
      <c r="BS8" s="67"/>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64"/>
    </row>
    <row r="9" spans="1:141" s="14" customFormat="1" ht="13.5" customHeight="1">
      <c r="A9" s="15">
        <f ca="1">IF($A$3="0 Spelers","",IF(ISODD(MAX($A$31:$A$66)),"",IF(OFFSET(Teams!$A$1,MATCH($A$3,Teams!$A$1:$A$345,0)+ROW()-4,COLUMN()-1)=0,"",OFFSET(Teams!$A$1,MATCH($A$3,Teams!$A$1:$A$345,0)+ROW()-4,COLUMN()-1))))</f>
        <v>9</v>
      </c>
      <c r="B9" s="15">
        <f ca="1">IF($A$3="0 Spelers","",IF(ISODD(MAX($A$31:$A$66)),"",IF(OFFSET(Teams!$A$1,MATCH($A$3,Teams!$A$1:$A$345,0)+ROW()-4,COLUMN()-1)=0,"",OFFSET(Teams!$A$1,MATCH($A$3,Teams!$A$1:$A$345,0)+ROW()-4,COLUMN()-1))))</f>
        <v>10</v>
      </c>
      <c r="C9" s="15">
        <f ca="1">IF($A$3="0 Spelers","",IF(ISODD(MAX($A$31:$A$66)),"",IF(OFFSET(Teams!$A$1,MATCH($A$3,Teams!$A$1:$A$345,0)+ROW()-4,COLUMN()-1)=0,"",OFFSET(Teams!$A$1,MATCH($A$3,Teams!$A$1:$A$345,0)+ROW()-4,COLUMN()-1))))</f>
        <v>6</v>
      </c>
      <c r="D9" s="15">
        <f ca="1">IF($A$3="0 Spelers","",IF(ISODD(MAX($A$31:$A$66)),"",IF(OFFSET(Teams!$A$1,MATCH($A$3,Teams!$A$1:$A$345,0)+ROW()-4,COLUMN()-1)=0,"",OFFSET(Teams!$A$1,MATCH($A$3,Teams!$A$1:$A$345,0)+ROW()-4,COLUMN()-1))))</f>
        <v>2</v>
      </c>
      <c r="E9" s="15">
        <f ca="1">IF($A$3="0 Spelers","",IF(ISODD(MAX($A$31:$A$66)),"",IF(OFFSET(Teams!$A$1,MATCH($A$3,Teams!$A$1:$A$345,0)+ROW()-4,COLUMN()-1)=0,"",OFFSET(Teams!$A$1,MATCH($A$3,Teams!$A$1:$A$345,0)+ROW()-4,COLUMN()-1))))</f>
        <v>8</v>
      </c>
      <c r="F9" s="15">
        <f ca="1">IF($A$3="0 Spelers","",IF(ISODD(MAX($A$31:$A$66)),"",IF(OFFSET(Teams!$A$1,MATCH($A$3,Teams!$A$1:$A$345,0)+ROW()-4,COLUMN()-1)=0,"",OFFSET(Teams!$A$1,MATCH($A$3,Teams!$A$1:$A$345,0)+ROW()-4,COLUMN()-1))))</f>
        <v>9</v>
      </c>
      <c r="G9" s="15">
        <f ca="1">IF($A$3="0 Spelers","",IF(ISODD(MAX($A$31:$A$66)),"",IF(OFFSET(Teams!$A$1,MATCH($A$3,Teams!$A$1:$A$345,0)+ROW()-4,COLUMN()-1)=0,"",OFFSET(Teams!$A$1,MATCH($A$3,Teams!$A$1:$A$345,0)+ROW()-4,COLUMN()-1))))</f>
        <v>5</v>
      </c>
      <c r="H9" s="15">
        <f ca="1">IF($A$3="0 Spelers","",IF(ISODD(MAX($A$31:$A$66)),"",IF(OFFSET(Teams!$A$1,MATCH($A$3,Teams!$A$1:$A$345,0)+ROW()-4,COLUMN()-1)=0,"",OFFSET(Teams!$A$1,MATCH($A$3,Teams!$A$1:$A$345,0)+ROW()-4,COLUMN()-1))))</f>
        <v>1</v>
      </c>
      <c r="I9" s="15">
        <f ca="1">IF($A$3="0 Spelers","",IF(ISODD(MAX($A$31:$A$66)),"",IF(OFFSET(Teams!$A$1,MATCH($A$3,Teams!$A$1:$A$345,0)+ROW()-4,COLUMN()-1)=0,"",OFFSET(Teams!$A$1,MATCH($A$3,Teams!$A$1:$A$345,0)+ROW()-4,COLUMN()-1))))</f>
        <v>7</v>
      </c>
      <c r="J9" s="15">
        <f ca="1">IF($A$3="0 Spelers","",IF(ISODD(MAX($A$31:$A$66)),"",IF(OFFSET(Teams!$A$1,MATCH($A$3,Teams!$A$1:$A$345,0)+ROW()-4,COLUMN()-1)=0,"",OFFSET(Teams!$A$1,MATCH($A$3,Teams!$A$1:$A$345,0)+ROW()-4,COLUMN()-1))))</f>
        <v>10</v>
      </c>
      <c r="K9" s="15">
        <f ca="1">IF($A$3="0 Spelers","",IF(ISODD(MAX($A$31:$A$66)),"",IF(OFFSET(Teams!$A$1,MATCH($A$3,Teams!$A$1:$A$345,0)+ROW()-4,COLUMN()-1)=0,"",OFFSET(Teams!$A$1,MATCH($A$3,Teams!$A$1:$A$345,0)+ROW()-4,COLUMN()-1))))</f>
        <v>6</v>
      </c>
      <c r="L9" s="15">
        <f ca="1">IF($A$3="0 Spelers","",IF(ISODD(MAX($A$31:$A$66)),"",IF(OFFSET(Teams!$A$1,MATCH($A$3,Teams!$A$1:$A$345,0)+ROW()-4,COLUMN()-1)=0,"",OFFSET(Teams!$A$1,MATCH($A$3,Teams!$A$1:$A$345,0)+ROW()-4,COLUMN()-1))))</f>
        <v>9</v>
      </c>
      <c r="M9" s="15">
        <f ca="1">IF($A$3="0 Spelers","",IF(ISODD(MAX($A$31:$A$66)),"",IF(OFFSET(Teams!$A$1,MATCH($A$3,Teams!$A$1:$A$345,0)+ROW()-4,COLUMN()-1)=0,"",OFFSET(Teams!$A$1,MATCH($A$3,Teams!$A$1:$A$345,0)+ROW()-4,COLUMN()-1))))</f>
        <v>9</v>
      </c>
      <c r="N9" s="15">
        <f ca="1">IF($A$3="0 Spelers","",IF(ISODD(MAX($A$31:$A$66)),"",IF(OFFSET(Teams!$A$1,MATCH($A$3,Teams!$A$1:$A$345,0)+ROW()-4,COLUMN()-1)=0,"",OFFSET(Teams!$A$1,MATCH($A$3,Teams!$A$1:$A$345,0)+ROW()-4,COLUMN()-1))))</f>
        <v>7</v>
      </c>
      <c r="O9" s="15">
        <f ca="1">IF($A$3="0 Spelers","",IF(ISODD(MAX($A$31:$A$66)),"",IF(OFFSET(Teams!$A$1,MATCH($A$3,Teams!$A$1:$A$345,0)+ROW()-4,COLUMN()-1)=0,"",OFFSET(Teams!$A$1,MATCH($A$3,Teams!$A$1:$A$345,0)+ROW()-4,COLUMN()-1))))</f>
        <v>3</v>
      </c>
      <c r="P9" s="15">
        <f ca="1">IF($A$3="0 Spelers","",IF(ISODD(MAX($A$31:$A$66)),"",IF(OFFSET(Teams!$A$1,MATCH($A$3,Teams!$A$1:$A$345,0)+ROW()-4,COLUMN()-1)=0,"",OFFSET(Teams!$A$1,MATCH($A$3,Teams!$A$1:$A$345,0)+ROW()-4,COLUMN()-1))))</f>
        <v>5</v>
      </c>
      <c r="Q9" s="15">
        <f ca="1">IF($A$3="0 Spelers","",IF(ISODD(MAX($A$31:$A$66)),"",IF(OFFSET(Teams!$A$1,MATCH($A$3,Teams!$A$1:$A$345,0)+ROW()-4,COLUMN()-1)=0,"",OFFSET(Teams!$A$1,MATCH($A$3,Teams!$A$1:$A$345,0)+ROW()-4,COLUMN()-1))))</f>
        <v>5</v>
      </c>
      <c r="R9" s="15">
        <f ca="1">IF($A$3="0 Spelers","",IF(ISODD(MAX($A$31:$A$66)),"",IF(OFFSET(Teams!$A$1,MATCH($A$3,Teams!$A$1:$A$345,0)+ROW()-4,COLUMN()-1)=0,"",OFFSET(Teams!$A$1,MATCH($A$3,Teams!$A$1:$A$345,0)+ROW()-4,COLUMN()-1))))</f>
        <v>8</v>
      </c>
      <c r="S9" s="15" t="str">
        <f ca="1">IF($A$3="0 Spelers","",IF(ISODD(MAX($A$31:$A$66)),"",IF(OFFSET(Teams!$A$1,MATCH($A$3,Teams!$A$1:$A$345,0)+ROW()-4,COLUMN()-1)=0,"",OFFSET(Teams!$A$1,MATCH($A$3,Teams!$A$1:$A$345,0)+ROW()-4,COLUMN()-1))))</f>
        <v/>
      </c>
      <c r="T9" s="15" t="str">
        <f ca="1">IF($A$3="0 Spelers","",IF(ISODD(MAX($A$31:$A$66)),"",IF(OFFSET(Teams!$A$1,MATCH($A$3,Teams!$A$1:$A$345,0)+ROW()-4,COLUMN()-1)=0,"",OFFSET(Teams!$A$1,MATCH($A$3,Teams!$A$1:$A$345,0)+ROW()-4,COLUMN()-1))))</f>
        <v/>
      </c>
      <c r="U9" s="15" t="str">
        <f ca="1">IF($A$3="0 Spelers","",IF(ISODD(MAX($A$31:$A$66)),"",IF(OFFSET(Teams!$A$1,MATCH($A$3,Teams!$A$1:$A$345,0)+ROW()-4,COLUMN()-1)=0,"",OFFSET(Teams!$A$1,MATCH($A$3,Teams!$A$1:$A$345,0)+ROW()-4,COLUMN()-1))))</f>
        <v/>
      </c>
      <c r="V9" s="15" t="str">
        <f ca="1">IF($A$3="0 Spelers","",IF(ISODD(MAX($A$31:$A$66)),"",IF(OFFSET(Teams!$A$1,MATCH($A$3,Teams!$A$1:$A$345,0)+ROW()-4,COLUMN()-1)=0,"",OFFSET(Teams!$A$1,MATCH($A$3,Teams!$A$1:$A$345,0)+ROW()-4,COLUMN()-1))))</f>
        <v/>
      </c>
      <c r="W9" s="15" t="str">
        <f ca="1">IF($A$3="0 Spelers","",IF(ISODD(MAX($A$31:$A$66)),"",IF(OFFSET(Teams!$A$1,MATCH($A$3,Teams!$A$1:$A$345,0)+ROW()-4,COLUMN()-1)=0,"",OFFSET(Teams!$A$1,MATCH($A$3,Teams!$A$1:$A$345,0)+ROW()-4,COLUMN()-1))))</f>
        <v/>
      </c>
      <c r="X9" s="15" t="str">
        <f ca="1">IF($A$3="0 Spelers","",IF(ISODD(MAX($A$31:$A$66)),"",IF(OFFSET(Teams!$A$1,MATCH($A$3,Teams!$A$1:$A$345,0)+ROW()-4,COLUMN()-1)=0,"",OFFSET(Teams!$A$1,MATCH($A$3,Teams!$A$1:$A$345,0)+ROW()-4,COLUMN()-1))))</f>
        <v/>
      </c>
      <c r="Y9" s="15" t="str">
        <f ca="1">IF($A$3="0 Spelers","",IF(ISODD(MAX($A$31:$A$66)),"",IF(OFFSET(Teams!$A$1,MATCH($A$3,Teams!$A$1:$A$345,0)+ROW()-4,COLUMN()-1)=0,"",OFFSET(Teams!$A$1,MATCH($A$3,Teams!$A$1:$A$345,0)+ROW()-4,COLUMN()-1))))</f>
        <v/>
      </c>
      <c r="Z9" s="15" t="str">
        <f ca="1">IF($A$3="0 Spelers","",IF(ISODD(MAX($A$31:$A$66)),"",IF(OFFSET(Teams!$A$1,MATCH($A$3,Teams!$A$1:$A$345,0)+ROW()-4,COLUMN()-1)=0,"",OFFSET(Teams!$A$1,MATCH($A$3,Teams!$A$1:$A$345,0)+ROW()-4,COLUMN()-1))))</f>
        <v/>
      </c>
      <c r="AA9" s="15" t="str">
        <f ca="1">IF($A$3="0 Spelers","",IF(ISODD(MAX($A$31:$A$66)),"",IF(OFFSET(Teams!$A$1,MATCH($A$3,Teams!$A$1:$A$345,0)+ROW()-4,COLUMN()-1)=0,"",OFFSET(Teams!$A$1,MATCH($A$3,Teams!$A$1:$A$345,0)+ROW()-4,COLUMN()-1))))</f>
        <v/>
      </c>
      <c r="AB9" s="15" t="str">
        <f ca="1">IF($A$3="0 Spelers","",IF(ISODD(MAX($A$31:$A$66)),"",IF(OFFSET(Teams!$A$1,MATCH($A$3,Teams!$A$1:$A$345,0)+ROW()-4,COLUMN()-1)=0,"",OFFSET(Teams!$A$1,MATCH($A$3,Teams!$A$1:$A$345,0)+ROW()-4,COLUMN()-1))))</f>
        <v/>
      </c>
      <c r="AC9" s="15" t="str">
        <f ca="1">IF($A$3="0 Spelers","",IF(ISODD(MAX($A$31:$A$66)),"",IF(OFFSET(Teams!$A$1,MATCH($A$3,Teams!$A$1:$A$345,0)+ROW()-4,COLUMN()-1)=0,"",OFFSET(Teams!$A$1,MATCH($A$3,Teams!$A$1:$A$345,0)+ROW()-4,COLUMN()-1))))</f>
        <v/>
      </c>
      <c r="AD9" s="15" t="str">
        <f ca="1">IF($A$3="0 Spelers","",IF(ISODD(MAX($A$31:$A$66)),"",IF(OFFSET(Teams!$A$1,MATCH($A$3,Teams!$A$1:$A$345,0)+ROW()-4,COLUMN()-1)=0,"",OFFSET(Teams!$A$1,MATCH($A$3,Teams!$A$1:$A$345,0)+ROW()-4,COLUMN()-1))))</f>
        <v/>
      </c>
      <c r="AE9" s="15" t="str">
        <f ca="1">IF($A$3="0 Spelers","",IF(ISODD(MAX($A$31:$A$66)),"",IF(OFFSET(Teams!$A$1,MATCH($A$3,Teams!$A$1:$A$345,0)+ROW()-4,COLUMN()-1)=0,"",OFFSET(Teams!$A$1,MATCH($A$3,Teams!$A$1:$A$345,0)+ROW()-4,COLUMN()-1))))</f>
        <v/>
      </c>
      <c r="AF9" s="15" t="str">
        <f ca="1">IF($A$3="0 Spelers","",IF(ISODD(MAX($A$31:$A$66)),"",IF(OFFSET(Teams!$A$1,MATCH($A$3,Teams!$A$1:$A$345,0)+ROW()-4,COLUMN()-1)=0,"",OFFSET(Teams!$A$1,MATCH($A$3,Teams!$A$1:$A$345,0)+ROW()-4,COLUMN()-1))))</f>
        <v/>
      </c>
      <c r="AG9" s="15" t="str">
        <f ca="1">IF($A$3="0 Spelers","",IF(ISODD(MAX($A$31:$A$66)),"",IF(OFFSET(Teams!$A$1,MATCH($A$3,Teams!$A$1:$A$345,0)+ROW()-4,COLUMN()-1)=0,"",OFFSET(Teams!$A$1,MATCH($A$3,Teams!$A$1:$A$345,0)+ROW()-4,COLUMN()-1))))</f>
        <v/>
      </c>
      <c r="AH9" s="15" t="str">
        <f ca="1">IF($A$3="0 Spelers","",IF(ISODD(MAX($A$31:$A$66)),"",IF(OFFSET(Teams!$A$1,MATCH($A$3,Teams!$A$1:$A$345,0)+ROW()-4,COLUMN()-1)=0,"",OFFSET(Teams!$A$1,MATCH($A$3,Teams!$A$1:$A$345,0)+ROW()-4,COLUMN()-1))))</f>
        <v/>
      </c>
      <c r="AI9" s="15" t="str">
        <f ca="1">IF($A$3="0 Spelers","",IF(ISODD(MAX($A$31:$A$66)),"",IF(OFFSET(Teams!$A$1,MATCH($A$3,Teams!$A$1:$A$345,0)+ROW()-4,COLUMN()-1)=0,"",OFFSET(Teams!$A$1,MATCH($A$3,Teams!$A$1:$A$345,0)+ROW()-4,COLUMN()-1))))</f>
        <v/>
      </c>
      <c r="AJ9" s="15" t="str">
        <f ca="1">IF($A$3="0 Spelers","",IF(ISODD(MAX($A$31:$A$66)),"",IF(OFFSET(Teams!$A$1,MATCH($A$3,Teams!$A$1:$A$345,0)+ROW()-4,COLUMN()-1)=0,"",OFFSET(Teams!$A$1,MATCH($A$3,Teams!$A$1:$A$345,0)+ROW()-4,COLUMN()-1))))</f>
        <v/>
      </c>
      <c r="AK9" s="15" t="str">
        <f ca="1">IF($A$3="0 Spelers","",IF(ISODD(MAX($A$31:$A$66)),"",IF(OFFSET(Teams!$A$1,MATCH($A$3,Teams!$A$1:$A$345,0)+ROW()-4,COLUMN()-1)=0,"",OFFSET(Teams!$A$1,MATCH($A$3,Teams!$A$1:$A$345,0)+ROW()-4,COLUMN()-1))))</f>
        <v/>
      </c>
      <c r="AL9" s="15" t="str">
        <f ca="1">IF($A$3="0 Spelers","",IF(ISODD(MAX($A$31:$A$66)),"",IF(OFFSET(Teams!$A$1,MATCH($A$3,Teams!$A$1:$A$345,0)+ROW()-4,COLUMN()-1)=0,"",OFFSET(Teams!$A$1,MATCH($A$3,Teams!$A$1:$A$345,0)+ROW()-4,COLUMN()-1))))</f>
        <v/>
      </c>
      <c r="AM9" s="15" t="str">
        <f ca="1">IF($A$3="0 Spelers","",IF(ISODD(MAX($A$31:$A$66)),"",IF(OFFSET(Teams!$A$1,MATCH($A$3,Teams!$A$1:$A$345,0)+ROW()-4,COLUMN()-1)=0,"",OFFSET(Teams!$A$1,MATCH($A$3,Teams!$A$1:$A$345,0)+ROW()-4,COLUMN()-1))))</f>
        <v/>
      </c>
      <c r="AN9" s="15" t="str">
        <f ca="1">IF($A$3="0 Spelers","",IF(ISODD(MAX($A$31:$A$66)),"",IF(OFFSET(Teams!$A$1,MATCH($A$3,Teams!$A$1:$A$345,0)+ROW()-4,COLUMN()-1)=0,"",OFFSET(Teams!$A$1,MATCH($A$3,Teams!$A$1:$A$345,0)+ROW()-4,COLUMN()-1))))</f>
        <v/>
      </c>
      <c r="AO9" s="15" t="str">
        <f ca="1">IF($A$3="0 Spelers","",IF(ISODD(MAX($A$31:$A$66)),"",IF(OFFSET(Teams!$A$1,MATCH($A$3,Teams!$A$1:$A$345,0)+ROW()-4,COLUMN()-1)=0,"",OFFSET(Teams!$A$1,MATCH($A$3,Teams!$A$1:$A$345,0)+ROW()-4,COLUMN()-1))))</f>
        <v/>
      </c>
      <c r="AP9" s="15" t="str">
        <f ca="1">IF($A$3="0 Spelers","",IF(ISODD(MAX($A$31:$A$66)),"",IF(OFFSET(Teams!$A$1,MATCH($A$3,Teams!$A$1:$A$345,0)+ROW()-4,COLUMN()-1)=0,"",OFFSET(Teams!$A$1,MATCH($A$3,Teams!$A$1:$A$345,0)+ROW()-4,COLUMN()-1))))</f>
        <v/>
      </c>
      <c r="AQ9" s="15" t="str">
        <f ca="1">IF($A$3="0 Spelers","",IF(ISODD(MAX($A$31:$A$66)),"",IF(OFFSET(Teams!$A$1,MATCH($A$3,Teams!$A$1:$A$345,0)+ROW()-4,COLUMN()-1)=0,"",OFFSET(Teams!$A$1,MATCH($A$3,Teams!$A$1:$A$345,0)+ROW()-4,COLUMN()-1))))</f>
        <v/>
      </c>
      <c r="AR9" s="15" t="str">
        <f ca="1">IF($A$3="0 Spelers","",IF(ISODD(MAX($A$31:$A$66)),"",IF(OFFSET(Teams!$A$1,MATCH($A$3,Teams!$A$1:$A$345,0)+ROW()-4,COLUMN()-1)=0,"",OFFSET(Teams!$A$1,MATCH($A$3,Teams!$A$1:$A$345,0)+ROW()-4,COLUMN()-1))))</f>
        <v/>
      </c>
      <c r="AS9" s="15" t="str">
        <f ca="1">IF($A$3="0 Spelers","",IF(ISODD(MAX($A$31:$A$66)),"",IF(OFFSET(Teams!$A$1,MATCH($A$3,Teams!$A$1:$A$345,0)+ROW()-4,COLUMN()-1)=0,"",OFFSET(Teams!$A$1,MATCH($A$3,Teams!$A$1:$A$345,0)+ROW()-4,COLUMN()-1))))</f>
        <v/>
      </c>
      <c r="AT9" s="15" t="str">
        <f ca="1">IF($A$3="0 Spelers","",IF(ISODD(MAX($A$31:$A$66)),"",IF(OFFSET(Teams!$A$1,MATCH($A$3,Teams!$A$1:$A$345,0)+ROW()-4,COLUMN()-1)=0,"",OFFSET(Teams!$A$1,MATCH($A$3,Teams!$A$1:$A$345,0)+ROW()-4,COLUMN()-1))))</f>
        <v/>
      </c>
      <c r="AU9" s="15" t="str">
        <f ca="1">IF($A$3="0 Spelers","",IF(ISODD(MAX($A$31:$A$66)),"",IF(OFFSET(Teams!$A$1,MATCH($A$3,Teams!$A$1:$A$345,0)+ROW()-4,COLUMN()-1)=0,"",OFFSET(Teams!$A$1,MATCH($A$3,Teams!$A$1:$A$345,0)+ROW()-4,COLUMN()-1))))</f>
        <v/>
      </c>
      <c r="AV9" s="15" t="str">
        <f ca="1">IF($A$3="0 Spelers","",IF(ISODD(MAX($A$31:$A$66)),"",IF(OFFSET(Teams!$A$1,MATCH($A$3,Teams!$A$1:$A$345,0)+ROW()-4,COLUMN()-1)=0,"",OFFSET(Teams!$A$1,MATCH($A$3,Teams!$A$1:$A$345,0)+ROW()-4,COLUMN()-1))))</f>
        <v/>
      </c>
      <c r="AW9" s="15" t="str">
        <f ca="1">IF($A$3="0 Spelers","",IF(ISODD(MAX($A$31:$A$66)),"",IF(OFFSET(Teams!$A$1,MATCH($A$3,Teams!$A$1:$A$345,0)+ROW()-4,COLUMN()-1)=0,"",OFFSET(Teams!$A$1,MATCH($A$3,Teams!$A$1:$A$345,0)+ROW()-4,COLUMN()-1))))</f>
        <v/>
      </c>
      <c r="AX9" s="15" t="str">
        <f ca="1">IF($A$3="0 Spelers","",IF(ISODD(MAX($A$31:$A$66)),"",IF(OFFSET(Teams!$A$1,MATCH($A$3,Teams!$A$1:$A$345,0)+ROW()-4,COLUMN()-1)=0,"",OFFSET(Teams!$A$1,MATCH($A$3,Teams!$A$1:$A$345,0)+ROW()-4,COLUMN()-1))))</f>
        <v/>
      </c>
      <c r="AY9" s="15" t="str">
        <f ca="1">IF($A$3="0 Spelers","",IF(ISODD(MAX($A$31:$A$66)),"",IF(OFFSET(Teams!$A$1,MATCH($A$3,Teams!$A$1:$A$345,0)+ROW()-4,COLUMN()-1)=0,"",OFFSET(Teams!$A$1,MATCH($A$3,Teams!$A$1:$A$345,0)+ROW()-4,COLUMN()-1))))</f>
        <v/>
      </c>
      <c r="AZ9" s="15" t="str">
        <f ca="1">IF($A$3="0 Spelers","",IF(ISODD(MAX($A$31:$A$66)),"",IF(OFFSET(Teams!$A$1,MATCH($A$3,Teams!$A$1:$A$345,0)+ROW()-4,COLUMN()-1)=0,"",OFFSET(Teams!$A$1,MATCH($A$3,Teams!$A$1:$A$345,0)+ROW()-4,COLUMN()-1))))</f>
        <v/>
      </c>
      <c r="BA9" s="15" t="str">
        <f ca="1">IF($A$3="0 Spelers","",IF(ISODD(MAX($A$31:$A$66)),"",IF(OFFSET(Teams!$A$1,MATCH($A$3,Teams!$A$1:$A$345,0)+ROW()-4,COLUMN()-1)=0,"",OFFSET(Teams!$A$1,MATCH($A$3,Teams!$A$1:$A$345,0)+ROW()-4,COLUMN()-1))))</f>
        <v/>
      </c>
      <c r="BB9" s="15" t="str">
        <f ca="1">IF($A$3="0 Spelers","",IF(ISODD(MAX($A$31:$A$66)),"",IF(OFFSET(Teams!$A$1,MATCH($A$3,Teams!$A$1:$A$345,0)+ROW()-4,COLUMN()-1)=0,"",OFFSET(Teams!$A$1,MATCH($A$3,Teams!$A$1:$A$345,0)+ROW()-4,COLUMN()-1))))</f>
        <v/>
      </c>
      <c r="BC9" s="15" t="str">
        <f ca="1">IF($A$3="0 Spelers","",IF(ISODD(MAX($A$31:$A$66)),"",IF(OFFSET(Teams!$A$1,MATCH($A$3,Teams!$A$1:$A$345,0)+ROW()-4,COLUMN()-1)=0,"",OFFSET(Teams!$A$1,MATCH($A$3,Teams!$A$1:$A$345,0)+ROW()-4,COLUMN()-1))))</f>
        <v/>
      </c>
      <c r="BD9" s="15" t="str">
        <f ca="1">IF($A$3="0 Spelers","",IF(ISODD(MAX($A$31:$A$66)),"",IF(OFFSET(Teams!$A$1,MATCH($A$3,Teams!$A$1:$A$345,0)+ROW()-4,COLUMN()-1)=0,"",OFFSET(Teams!$A$1,MATCH($A$3,Teams!$A$1:$A$345,0)+ROW()-4,COLUMN()-1))))</f>
        <v/>
      </c>
      <c r="BE9" s="15" t="str">
        <f ca="1">IF($A$3="0 Spelers","",IF(ISODD(MAX($A$31:$A$66)),"",IF(OFFSET(Teams!$A$1,MATCH($A$3,Teams!$A$1:$A$345,0)+ROW()-4,COLUMN()-1)=0,"",OFFSET(Teams!$A$1,MATCH($A$3,Teams!$A$1:$A$345,0)+ROW()-4,COLUMN()-1))))</f>
        <v/>
      </c>
      <c r="BF9" s="15" t="str">
        <f ca="1">IF($A$3="0 Spelers","",IF(ISODD(MAX($A$31:$A$66)),"",IF(OFFSET(Teams!$A$1,MATCH($A$3,Teams!$A$1:$A$345,0)+ROW()-4,COLUMN()-1)=0,"",OFFSET(Teams!$A$1,MATCH($A$3,Teams!$A$1:$A$345,0)+ROW()-4,COLUMN()-1))))</f>
        <v/>
      </c>
      <c r="BG9" s="15" t="str">
        <f ca="1">IF($A$3="0 Spelers","",IF(ISODD(MAX($A$31:$A$66)),"",IF(OFFSET(Teams!$A$1,MATCH($A$3,Teams!$A$1:$A$345,0)+ROW()-4,COLUMN()-1)=0,"",OFFSET(Teams!$A$1,MATCH($A$3,Teams!$A$1:$A$345,0)+ROW()-4,COLUMN()-1))))</f>
        <v/>
      </c>
      <c r="BH9" s="15" t="str">
        <f ca="1">IF($A$3="0 Spelers","",IF(ISODD(MAX($A$31:$A$66)),"",IF(OFFSET(Teams!$A$1,MATCH($A$3,Teams!$A$1:$A$345,0)+ROW()-4,COLUMN()-1)=0,"",OFFSET(Teams!$A$1,MATCH($A$3,Teams!$A$1:$A$345,0)+ROW()-4,COLUMN()-1))))</f>
        <v/>
      </c>
      <c r="BI9" s="15" t="str">
        <f ca="1">IF($A$3="0 Spelers","",IF(ISODD(MAX($A$31:$A$66)),"",IF(OFFSET(Teams!$A$1,MATCH($A$3,Teams!$A$1:$A$345,0)+ROW()-4,COLUMN()-1)=0,"",OFFSET(Teams!$A$1,MATCH($A$3,Teams!$A$1:$A$345,0)+ROW()-4,COLUMN()-1))))</f>
        <v/>
      </c>
      <c r="BJ9" s="15" t="str">
        <f ca="1">IF($A$3="0 Spelers","",IF(ISODD(MAX($A$31:$A$66)),"",IF(OFFSET(Teams!$A$1,MATCH($A$3,Teams!$A$1:$A$345,0)+ROW()-4,COLUMN()-1)=0,"",OFFSET(Teams!$A$1,MATCH($A$3,Teams!$A$1:$A$345,0)+ROW()-4,COLUMN()-1))))</f>
        <v/>
      </c>
      <c r="BK9" s="15" t="str">
        <f ca="1">IF($A$3="0 Spelers","",IF(ISODD(MAX($A$31:$A$66)),"",IF(OFFSET(Teams!$A$1,MATCH($A$3,Teams!$A$1:$A$345,0)+ROW()-4,COLUMN()-1)=0,"",OFFSET(Teams!$A$1,MATCH($A$3,Teams!$A$1:$A$345,0)+ROW()-4,COLUMN()-1))))</f>
        <v/>
      </c>
      <c r="BL9" s="15" t="str">
        <f ca="1">IF($A$3="0 Spelers","",IF(ISODD(MAX($A$31:$A$66)),"",IF(OFFSET(Teams!$A$1,MATCH($A$3,Teams!$A$1:$A$345,0)+ROW()-4,COLUMN()-1)=0,"",OFFSET(Teams!$A$1,MATCH($A$3,Teams!$A$1:$A$345,0)+ROW()-4,COLUMN()-1))))</f>
        <v/>
      </c>
      <c r="BM9" s="15" t="str">
        <f ca="1">IF($A$3="0 Spelers","",IF(ISODD(MAX($A$31:$A$66)),"",IF(OFFSET(Teams!$A$1,MATCH($A$3,Teams!$A$1:$A$345,0)+ROW()-4,COLUMN()-1)=0,"",OFFSET(Teams!$A$1,MATCH($A$3,Teams!$A$1:$A$345,0)+ROW()-4,COLUMN()-1))))</f>
        <v/>
      </c>
      <c r="BN9" s="15" t="str">
        <f ca="1">IF($A$3="0 Spelers","",IF(ISODD(MAX($A$31:$A$66)),"",IF(OFFSET(Teams!$A$1,MATCH($A$3,Teams!$A$1:$A$345,0)+ROW()-4,COLUMN()-1)=0,"",OFFSET(Teams!$A$1,MATCH($A$3,Teams!$A$1:$A$345,0)+ROW()-4,COLUMN()-1))))</f>
        <v/>
      </c>
      <c r="BO9" s="15" t="str">
        <f ca="1">IF($A$3="0 Spelers","",IF(ISODD(MAX($A$31:$A$66)),"",IF(OFFSET(Teams!$A$1,MATCH($A$3,Teams!$A$1:$A$345,0)+ROW()-4,COLUMN()-1)=0,"",OFFSET(Teams!$A$1,MATCH($A$3,Teams!$A$1:$A$345,0)+ROW()-4,COLUMN()-1))))</f>
        <v/>
      </c>
      <c r="BP9" s="15" t="str">
        <f ca="1">IF($A$3="0 Spelers","",IF(ISODD(MAX($A$31:$A$66)),"",IF(OFFSET(Teams!$A$1,MATCH($A$3,Teams!$A$1:$A$345,0)+ROW()-4,COLUMN()-1)=0,"",OFFSET(Teams!$A$1,MATCH($A$3,Teams!$A$1:$A$345,0)+ROW()-4,COLUMN()-1))))</f>
        <v/>
      </c>
      <c r="BQ9" s="15" t="str">
        <f ca="1">IF($A$3="0 Spelers","",IF(ISODD(MAX($A$31:$A$66)),"",IF(OFFSET(Teams!$A$1,MATCH($A$3,Teams!$A$1:$A$345,0)+ROW()-4,COLUMN()-1)=0,"",OFFSET(Teams!$A$1,MATCH($A$3,Teams!$A$1:$A$345,0)+ROW()-4,COLUMN()-1))))</f>
        <v/>
      </c>
      <c r="BR9" s="15" t="str">
        <f ca="1">IF($A$3="0 Spelers","",IF(ISODD(MAX($A$31:$A$66)),"",IF(OFFSET(Teams!$A$1,MATCH($A$3,Teams!$A$1:$A$345,0)+ROW()-4,COLUMN()-1)=0,"",OFFSET(Teams!$A$1,MATCH($A$3,Teams!$A$1:$A$345,0)+ROW()-4,COLUMN()-1))))</f>
        <v/>
      </c>
      <c r="BS9" s="67"/>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64"/>
    </row>
    <row r="10" spans="1:141" s="14" customFormat="1" ht="13.5" customHeight="1">
      <c r="A10" s="15" t="str">
        <f ca="1">IF($A$3="0 Spelers","",IF(ISODD(MAX($A$31:$A$66)),"",IF(OFFSET(Teams!$A$1,MATCH($A$3,Teams!$A$1:$A$345,0)+ROW()-4,COLUMN()-1)=0,"",OFFSET(Teams!$A$1,MATCH($A$3,Teams!$A$1:$A$345,0)+ROW()-4,COLUMN()-1))))</f>
        <v/>
      </c>
      <c r="B10" s="15" t="str">
        <f ca="1">IF($A$3="0 Spelers","",IF(ISODD(MAX($A$31:$A$66)),"",IF(OFFSET(Teams!$A$1,MATCH($A$3,Teams!$A$1:$A$345,0)+ROW()-4,COLUMN()-1)=0,"",OFFSET(Teams!$A$1,MATCH($A$3,Teams!$A$1:$A$345,0)+ROW()-4,COLUMN()-1))))</f>
        <v/>
      </c>
      <c r="C10" s="15" t="str">
        <f ca="1">IF($A$3="0 Spelers","",IF(ISODD(MAX($A$31:$A$66)),"",IF(OFFSET(Teams!$A$1,MATCH($A$3,Teams!$A$1:$A$345,0)+ROW()-4,COLUMN()-1)=0,"",OFFSET(Teams!$A$1,MATCH($A$3,Teams!$A$1:$A$345,0)+ROW()-4,COLUMN()-1))))</f>
        <v/>
      </c>
      <c r="D10" s="15" t="str">
        <f ca="1">IF($A$3="0 Spelers","",IF(ISODD(MAX($A$31:$A$66)),"",IF(OFFSET(Teams!$A$1,MATCH($A$3,Teams!$A$1:$A$345,0)+ROW()-4,COLUMN()-1)=0,"",OFFSET(Teams!$A$1,MATCH($A$3,Teams!$A$1:$A$345,0)+ROW()-4,COLUMN()-1))))</f>
        <v/>
      </c>
      <c r="E10" s="15" t="str">
        <f ca="1">IF($A$3="0 Spelers","",IF(ISODD(MAX($A$31:$A$66)),"",IF(OFFSET(Teams!$A$1,MATCH($A$3,Teams!$A$1:$A$345,0)+ROW()-4,COLUMN()-1)=0,"",OFFSET(Teams!$A$1,MATCH($A$3,Teams!$A$1:$A$345,0)+ROW()-4,COLUMN()-1))))</f>
        <v/>
      </c>
      <c r="F10" s="15" t="str">
        <f ca="1">IF($A$3="0 Spelers","",IF(ISODD(MAX($A$31:$A$66)),"",IF(OFFSET(Teams!$A$1,MATCH($A$3,Teams!$A$1:$A$345,0)+ROW()-4,COLUMN()-1)=0,"",OFFSET(Teams!$A$1,MATCH($A$3,Teams!$A$1:$A$345,0)+ROW()-4,COLUMN()-1))))</f>
        <v/>
      </c>
      <c r="G10" s="15" t="str">
        <f ca="1">IF($A$3="0 Spelers","",IF(ISODD(MAX($A$31:$A$66)),"",IF(OFFSET(Teams!$A$1,MATCH($A$3,Teams!$A$1:$A$345,0)+ROW()-4,COLUMN()-1)=0,"",OFFSET(Teams!$A$1,MATCH($A$3,Teams!$A$1:$A$345,0)+ROW()-4,COLUMN()-1))))</f>
        <v/>
      </c>
      <c r="H10" s="15" t="str">
        <f ca="1">IF($A$3="0 Spelers","",IF(ISODD(MAX($A$31:$A$66)),"",IF(OFFSET(Teams!$A$1,MATCH($A$3,Teams!$A$1:$A$345,0)+ROW()-4,COLUMN()-1)=0,"",OFFSET(Teams!$A$1,MATCH($A$3,Teams!$A$1:$A$345,0)+ROW()-4,COLUMN()-1))))</f>
        <v/>
      </c>
      <c r="I10" s="15" t="str">
        <f ca="1">IF($A$3="0 Spelers","",IF(ISODD(MAX($A$31:$A$66)),"",IF(OFFSET(Teams!$A$1,MATCH($A$3,Teams!$A$1:$A$345,0)+ROW()-4,COLUMN()-1)=0,"",OFFSET(Teams!$A$1,MATCH($A$3,Teams!$A$1:$A$345,0)+ROW()-4,COLUMN()-1))))</f>
        <v/>
      </c>
      <c r="J10" s="15" t="str">
        <f ca="1">IF($A$3="0 Spelers","",IF(ISODD(MAX($A$31:$A$66)),"",IF(OFFSET(Teams!$A$1,MATCH($A$3,Teams!$A$1:$A$345,0)+ROW()-4,COLUMN()-1)=0,"",OFFSET(Teams!$A$1,MATCH($A$3,Teams!$A$1:$A$345,0)+ROW()-4,COLUMN()-1))))</f>
        <v/>
      </c>
      <c r="K10" s="15" t="str">
        <f ca="1">IF($A$3="0 Spelers","",IF(ISODD(MAX($A$31:$A$66)),"",IF(OFFSET(Teams!$A$1,MATCH($A$3,Teams!$A$1:$A$345,0)+ROW()-4,COLUMN()-1)=0,"",OFFSET(Teams!$A$1,MATCH($A$3,Teams!$A$1:$A$345,0)+ROW()-4,COLUMN()-1))))</f>
        <v/>
      </c>
      <c r="L10" s="15" t="str">
        <f ca="1">IF($A$3="0 Spelers","",IF(ISODD(MAX($A$31:$A$66)),"",IF(OFFSET(Teams!$A$1,MATCH($A$3,Teams!$A$1:$A$345,0)+ROW()-4,COLUMN()-1)=0,"",OFFSET(Teams!$A$1,MATCH($A$3,Teams!$A$1:$A$345,0)+ROW()-4,COLUMN()-1))))</f>
        <v/>
      </c>
      <c r="M10" s="15" t="str">
        <f ca="1">IF($A$3="0 Spelers","",IF(ISODD(MAX($A$31:$A$66)),"",IF(OFFSET(Teams!$A$1,MATCH($A$3,Teams!$A$1:$A$345,0)+ROW()-4,COLUMN()-1)=0,"",OFFSET(Teams!$A$1,MATCH($A$3,Teams!$A$1:$A$345,0)+ROW()-4,COLUMN()-1))))</f>
        <v/>
      </c>
      <c r="N10" s="15" t="str">
        <f ca="1">IF($A$3="0 Spelers","",IF(ISODD(MAX($A$31:$A$66)),"",IF(OFFSET(Teams!$A$1,MATCH($A$3,Teams!$A$1:$A$345,0)+ROW()-4,COLUMN()-1)=0,"",OFFSET(Teams!$A$1,MATCH($A$3,Teams!$A$1:$A$345,0)+ROW()-4,COLUMN()-1))))</f>
        <v/>
      </c>
      <c r="O10" s="15" t="str">
        <f ca="1">IF($A$3="0 Spelers","",IF(ISODD(MAX($A$31:$A$66)),"",IF(OFFSET(Teams!$A$1,MATCH($A$3,Teams!$A$1:$A$345,0)+ROW()-4,COLUMN()-1)=0,"",OFFSET(Teams!$A$1,MATCH($A$3,Teams!$A$1:$A$345,0)+ROW()-4,COLUMN()-1))))</f>
        <v/>
      </c>
      <c r="P10" s="15" t="str">
        <f ca="1">IF($A$3="0 Spelers","",IF(ISODD(MAX($A$31:$A$66)),"",IF(OFFSET(Teams!$A$1,MATCH($A$3,Teams!$A$1:$A$345,0)+ROW()-4,COLUMN()-1)=0,"",OFFSET(Teams!$A$1,MATCH($A$3,Teams!$A$1:$A$345,0)+ROW()-4,COLUMN()-1))))</f>
        <v/>
      </c>
      <c r="Q10" s="15" t="str">
        <f ca="1">IF($A$3="0 Spelers","",IF(ISODD(MAX($A$31:$A$66)),"",IF(OFFSET(Teams!$A$1,MATCH($A$3,Teams!$A$1:$A$345,0)+ROW()-4,COLUMN()-1)=0,"",OFFSET(Teams!$A$1,MATCH($A$3,Teams!$A$1:$A$345,0)+ROW()-4,COLUMN()-1))))</f>
        <v/>
      </c>
      <c r="R10" s="15" t="str">
        <f ca="1">IF($A$3="0 Spelers","",IF(ISODD(MAX($A$31:$A$66)),"",IF(OFFSET(Teams!$A$1,MATCH($A$3,Teams!$A$1:$A$345,0)+ROW()-4,COLUMN()-1)=0,"",OFFSET(Teams!$A$1,MATCH($A$3,Teams!$A$1:$A$345,0)+ROW()-4,COLUMN()-1))))</f>
        <v/>
      </c>
      <c r="S10" s="15" t="str">
        <f ca="1">IF($A$3="0 Spelers","",IF(ISODD(MAX($A$31:$A$66)),"",IF(OFFSET(Teams!$A$1,MATCH($A$3,Teams!$A$1:$A$345,0)+ROW()-4,COLUMN()-1)=0,"",OFFSET(Teams!$A$1,MATCH($A$3,Teams!$A$1:$A$345,0)+ROW()-4,COLUMN()-1))))</f>
        <v/>
      </c>
      <c r="T10" s="15" t="str">
        <f ca="1">IF($A$3="0 Spelers","",IF(ISODD(MAX($A$31:$A$66)),"",IF(OFFSET(Teams!$A$1,MATCH($A$3,Teams!$A$1:$A$345,0)+ROW()-4,COLUMN()-1)=0,"",OFFSET(Teams!$A$1,MATCH($A$3,Teams!$A$1:$A$345,0)+ROW()-4,COLUMN()-1))))</f>
        <v/>
      </c>
      <c r="U10" s="15" t="str">
        <f ca="1">IF($A$3="0 Spelers","",IF(ISODD(MAX($A$31:$A$66)),"",IF(OFFSET(Teams!$A$1,MATCH($A$3,Teams!$A$1:$A$345,0)+ROW()-4,COLUMN()-1)=0,"",OFFSET(Teams!$A$1,MATCH($A$3,Teams!$A$1:$A$345,0)+ROW()-4,COLUMN()-1))))</f>
        <v/>
      </c>
      <c r="V10" s="15" t="str">
        <f ca="1">IF($A$3="0 Spelers","",IF(ISODD(MAX($A$31:$A$66)),"",IF(OFFSET(Teams!$A$1,MATCH($A$3,Teams!$A$1:$A$345,0)+ROW()-4,COLUMN()-1)=0,"",OFFSET(Teams!$A$1,MATCH($A$3,Teams!$A$1:$A$345,0)+ROW()-4,COLUMN()-1))))</f>
        <v/>
      </c>
      <c r="W10" s="15" t="str">
        <f ca="1">IF($A$3="0 Spelers","",IF(ISODD(MAX($A$31:$A$66)),"",IF(OFFSET(Teams!$A$1,MATCH($A$3,Teams!$A$1:$A$345,0)+ROW()-4,COLUMN()-1)=0,"",OFFSET(Teams!$A$1,MATCH($A$3,Teams!$A$1:$A$345,0)+ROW()-4,COLUMN()-1))))</f>
        <v/>
      </c>
      <c r="X10" s="15" t="str">
        <f ca="1">IF($A$3="0 Spelers","",IF(ISODD(MAX($A$31:$A$66)),"",IF(OFFSET(Teams!$A$1,MATCH($A$3,Teams!$A$1:$A$345,0)+ROW()-4,COLUMN()-1)=0,"",OFFSET(Teams!$A$1,MATCH($A$3,Teams!$A$1:$A$345,0)+ROW()-4,COLUMN()-1))))</f>
        <v/>
      </c>
      <c r="Y10" s="15" t="str">
        <f ca="1">IF($A$3="0 Spelers","",IF(ISODD(MAX($A$31:$A$66)),"",IF(OFFSET(Teams!$A$1,MATCH($A$3,Teams!$A$1:$A$345,0)+ROW()-4,COLUMN()-1)=0,"",OFFSET(Teams!$A$1,MATCH($A$3,Teams!$A$1:$A$345,0)+ROW()-4,COLUMN()-1))))</f>
        <v/>
      </c>
      <c r="Z10" s="15" t="str">
        <f ca="1">IF($A$3="0 Spelers","",IF(ISODD(MAX($A$31:$A$66)),"",IF(OFFSET(Teams!$A$1,MATCH($A$3,Teams!$A$1:$A$345,0)+ROW()-4,COLUMN()-1)=0,"",OFFSET(Teams!$A$1,MATCH($A$3,Teams!$A$1:$A$345,0)+ROW()-4,COLUMN()-1))))</f>
        <v/>
      </c>
      <c r="AA10" s="15" t="str">
        <f ca="1">IF($A$3="0 Spelers","",IF(ISODD(MAX($A$31:$A$66)),"",IF(OFFSET(Teams!$A$1,MATCH($A$3,Teams!$A$1:$A$345,0)+ROW()-4,COLUMN()-1)=0,"",OFFSET(Teams!$A$1,MATCH($A$3,Teams!$A$1:$A$345,0)+ROW()-4,COLUMN()-1))))</f>
        <v/>
      </c>
      <c r="AB10" s="15" t="str">
        <f ca="1">IF($A$3="0 Spelers","",IF(ISODD(MAX($A$31:$A$66)),"",IF(OFFSET(Teams!$A$1,MATCH($A$3,Teams!$A$1:$A$345,0)+ROW()-4,COLUMN()-1)=0,"",OFFSET(Teams!$A$1,MATCH($A$3,Teams!$A$1:$A$345,0)+ROW()-4,COLUMN()-1))))</f>
        <v/>
      </c>
      <c r="AC10" s="15" t="str">
        <f ca="1">IF($A$3="0 Spelers","",IF(ISODD(MAX($A$31:$A$66)),"",IF(OFFSET(Teams!$A$1,MATCH($A$3,Teams!$A$1:$A$345,0)+ROW()-4,COLUMN()-1)=0,"",OFFSET(Teams!$A$1,MATCH($A$3,Teams!$A$1:$A$345,0)+ROW()-4,COLUMN()-1))))</f>
        <v/>
      </c>
      <c r="AD10" s="15" t="str">
        <f ca="1">IF($A$3="0 Spelers","",IF(ISODD(MAX($A$31:$A$66)),"",IF(OFFSET(Teams!$A$1,MATCH($A$3,Teams!$A$1:$A$345,0)+ROW()-4,COLUMN()-1)=0,"",OFFSET(Teams!$A$1,MATCH($A$3,Teams!$A$1:$A$345,0)+ROW()-4,COLUMN()-1))))</f>
        <v/>
      </c>
      <c r="AE10" s="15" t="str">
        <f ca="1">IF($A$3="0 Spelers","",IF(ISODD(MAX($A$31:$A$66)),"",IF(OFFSET(Teams!$A$1,MATCH($A$3,Teams!$A$1:$A$345,0)+ROW()-4,COLUMN()-1)=0,"",OFFSET(Teams!$A$1,MATCH($A$3,Teams!$A$1:$A$345,0)+ROW()-4,COLUMN()-1))))</f>
        <v/>
      </c>
      <c r="AF10" s="15" t="str">
        <f ca="1">IF($A$3="0 Spelers","",IF(ISODD(MAX($A$31:$A$66)),"",IF(OFFSET(Teams!$A$1,MATCH($A$3,Teams!$A$1:$A$345,0)+ROW()-4,COLUMN()-1)=0,"",OFFSET(Teams!$A$1,MATCH($A$3,Teams!$A$1:$A$345,0)+ROW()-4,COLUMN()-1))))</f>
        <v/>
      </c>
      <c r="AG10" s="15" t="str">
        <f ca="1">IF($A$3="0 Spelers","",IF(ISODD(MAX($A$31:$A$66)),"",IF(OFFSET(Teams!$A$1,MATCH($A$3,Teams!$A$1:$A$345,0)+ROW()-4,COLUMN()-1)=0,"",OFFSET(Teams!$A$1,MATCH($A$3,Teams!$A$1:$A$345,0)+ROW()-4,COLUMN()-1))))</f>
        <v/>
      </c>
      <c r="AH10" s="15" t="str">
        <f ca="1">IF($A$3="0 Spelers","",IF(ISODD(MAX($A$31:$A$66)),"",IF(OFFSET(Teams!$A$1,MATCH($A$3,Teams!$A$1:$A$345,0)+ROW()-4,COLUMN()-1)=0,"",OFFSET(Teams!$A$1,MATCH($A$3,Teams!$A$1:$A$345,0)+ROW()-4,COLUMN()-1))))</f>
        <v/>
      </c>
      <c r="AI10" s="15" t="str">
        <f ca="1">IF($A$3="0 Spelers","",IF(ISODD(MAX($A$31:$A$66)),"",IF(OFFSET(Teams!$A$1,MATCH($A$3,Teams!$A$1:$A$345,0)+ROW()-4,COLUMN()-1)=0,"",OFFSET(Teams!$A$1,MATCH($A$3,Teams!$A$1:$A$345,0)+ROW()-4,COLUMN()-1))))</f>
        <v/>
      </c>
      <c r="AJ10" s="15" t="str">
        <f ca="1">IF($A$3="0 Spelers","",IF(ISODD(MAX($A$31:$A$66)),"",IF(OFFSET(Teams!$A$1,MATCH($A$3,Teams!$A$1:$A$345,0)+ROW()-4,COLUMN()-1)=0,"",OFFSET(Teams!$A$1,MATCH($A$3,Teams!$A$1:$A$345,0)+ROW()-4,COLUMN()-1))))</f>
        <v/>
      </c>
      <c r="AK10" s="15" t="str">
        <f ca="1">IF($A$3="0 Spelers","",IF(ISODD(MAX($A$31:$A$66)),"",IF(OFFSET(Teams!$A$1,MATCH($A$3,Teams!$A$1:$A$345,0)+ROW()-4,COLUMN()-1)=0,"",OFFSET(Teams!$A$1,MATCH($A$3,Teams!$A$1:$A$345,0)+ROW()-4,COLUMN()-1))))</f>
        <v/>
      </c>
      <c r="AL10" s="15" t="str">
        <f ca="1">IF($A$3="0 Spelers","",IF(ISODD(MAX($A$31:$A$66)),"",IF(OFFSET(Teams!$A$1,MATCH($A$3,Teams!$A$1:$A$345,0)+ROW()-4,COLUMN()-1)=0,"",OFFSET(Teams!$A$1,MATCH($A$3,Teams!$A$1:$A$345,0)+ROW()-4,COLUMN()-1))))</f>
        <v/>
      </c>
      <c r="AM10" s="15" t="str">
        <f ca="1">IF($A$3="0 Spelers","",IF(ISODD(MAX($A$31:$A$66)),"",IF(OFFSET(Teams!$A$1,MATCH($A$3,Teams!$A$1:$A$345,0)+ROW()-4,COLUMN()-1)=0,"",OFFSET(Teams!$A$1,MATCH($A$3,Teams!$A$1:$A$345,0)+ROW()-4,COLUMN()-1))))</f>
        <v/>
      </c>
      <c r="AN10" s="15" t="str">
        <f ca="1">IF($A$3="0 Spelers","",IF(ISODD(MAX($A$31:$A$66)),"",IF(OFFSET(Teams!$A$1,MATCH($A$3,Teams!$A$1:$A$345,0)+ROW()-4,COLUMN()-1)=0,"",OFFSET(Teams!$A$1,MATCH($A$3,Teams!$A$1:$A$345,0)+ROW()-4,COLUMN()-1))))</f>
        <v/>
      </c>
      <c r="AO10" s="15" t="str">
        <f ca="1">IF($A$3="0 Spelers","",IF(ISODD(MAX($A$31:$A$66)),"",IF(OFFSET(Teams!$A$1,MATCH($A$3,Teams!$A$1:$A$345,0)+ROW()-4,COLUMN()-1)=0,"",OFFSET(Teams!$A$1,MATCH($A$3,Teams!$A$1:$A$345,0)+ROW()-4,COLUMN()-1))))</f>
        <v/>
      </c>
      <c r="AP10" s="15" t="str">
        <f ca="1">IF($A$3="0 Spelers","",IF(ISODD(MAX($A$31:$A$66)),"",IF(OFFSET(Teams!$A$1,MATCH($A$3,Teams!$A$1:$A$345,0)+ROW()-4,COLUMN()-1)=0,"",OFFSET(Teams!$A$1,MATCH($A$3,Teams!$A$1:$A$345,0)+ROW()-4,COLUMN()-1))))</f>
        <v/>
      </c>
      <c r="AQ10" s="15" t="str">
        <f ca="1">IF($A$3="0 Spelers","",IF(ISODD(MAX($A$31:$A$66)),"",IF(OFFSET(Teams!$A$1,MATCH($A$3,Teams!$A$1:$A$345,0)+ROW()-4,COLUMN()-1)=0,"",OFFSET(Teams!$A$1,MATCH($A$3,Teams!$A$1:$A$345,0)+ROW()-4,COLUMN()-1))))</f>
        <v/>
      </c>
      <c r="AR10" s="15" t="str">
        <f ca="1">IF($A$3="0 Spelers","",IF(ISODD(MAX($A$31:$A$66)),"",IF(OFFSET(Teams!$A$1,MATCH($A$3,Teams!$A$1:$A$345,0)+ROW()-4,COLUMN()-1)=0,"",OFFSET(Teams!$A$1,MATCH($A$3,Teams!$A$1:$A$345,0)+ROW()-4,COLUMN()-1))))</f>
        <v/>
      </c>
      <c r="AS10" s="15" t="str">
        <f ca="1">IF($A$3="0 Spelers","",IF(ISODD(MAX($A$31:$A$66)),"",IF(OFFSET(Teams!$A$1,MATCH($A$3,Teams!$A$1:$A$345,0)+ROW()-4,COLUMN()-1)=0,"",OFFSET(Teams!$A$1,MATCH($A$3,Teams!$A$1:$A$345,0)+ROW()-4,COLUMN()-1))))</f>
        <v/>
      </c>
      <c r="AT10" s="15" t="str">
        <f ca="1">IF($A$3="0 Spelers","",IF(ISODD(MAX($A$31:$A$66)),"",IF(OFFSET(Teams!$A$1,MATCH($A$3,Teams!$A$1:$A$345,0)+ROW()-4,COLUMN()-1)=0,"",OFFSET(Teams!$A$1,MATCH($A$3,Teams!$A$1:$A$345,0)+ROW()-4,COLUMN()-1))))</f>
        <v/>
      </c>
      <c r="AU10" s="15" t="str">
        <f ca="1">IF($A$3="0 Spelers","",IF(ISODD(MAX($A$31:$A$66)),"",IF(OFFSET(Teams!$A$1,MATCH($A$3,Teams!$A$1:$A$345,0)+ROW()-4,COLUMN()-1)=0,"",OFFSET(Teams!$A$1,MATCH($A$3,Teams!$A$1:$A$345,0)+ROW()-4,COLUMN()-1))))</f>
        <v/>
      </c>
      <c r="AV10" s="15" t="str">
        <f ca="1">IF($A$3="0 Spelers","",IF(ISODD(MAX($A$31:$A$66)),"",IF(OFFSET(Teams!$A$1,MATCH($A$3,Teams!$A$1:$A$345,0)+ROW()-4,COLUMN()-1)=0,"",OFFSET(Teams!$A$1,MATCH($A$3,Teams!$A$1:$A$345,0)+ROW()-4,COLUMN()-1))))</f>
        <v/>
      </c>
      <c r="AW10" s="15" t="str">
        <f ca="1">IF($A$3="0 Spelers","",IF(ISODD(MAX($A$31:$A$66)),"",IF(OFFSET(Teams!$A$1,MATCH($A$3,Teams!$A$1:$A$345,0)+ROW()-4,COLUMN()-1)=0,"",OFFSET(Teams!$A$1,MATCH($A$3,Teams!$A$1:$A$345,0)+ROW()-4,COLUMN()-1))))</f>
        <v/>
      </c>
      <c r="AX10" s="15" t="str">
        <f ca="1">IF($A$3="0 Spelers","",IF(ISODD(MAX($A$31:$A$66)),"",IF(OFFSET(Teams!$A$1,MATCH($A$3,Teams!$A$1:$A$345,0)+ROW()-4,COLUMN()-1)=0,"",OFFSET(Teams!$A$1,MATCH($A$3,Teams!$A$1:$A$345,0)+ROW()-4,COLUMN()-1))))</f>
        <v/>
      </c>
      <c r="AY10" s="15" t="str">
        <f ca="1">IF($A$3="0 Spelers","",IF(ISODD(MAX($A$31:$A$66)),"",IF(OFFSET(Teams!$A$1,MATCH($A$3,Teams!$A$1:$A$345,0)+ROW()-4,COLUMN()-1)=0,"",OFFSET(Teams!$A$1,MATCH($A$3,Teams!$A$1:$A$345,0)+ROW()-4,COLUMN()-1))))</f>
        <v/>
      </c>
      <c r="AZ10" s="15" t="str">
        <f ca="1">IF($A$3="0 Spelers","",IF(ISODD(MAX($A$31:$A$66)),"",IF(OFFSET(Teams!$A$1,MATCH($A$3,Teams!$A$1:$A$345,0)+ROW()-4,COLUMN()-1)=0,"",OFFSET(Teams!$A$1,MATCH($A$3,Teams!$A$1:$A$345,0)+ROW()-4,COLUMN()-1))))</f>
        <v/>
      </c>
      <c r="BA10" s="15" t="str">
        <f ca="1">IF($A$3="0 Spelers","",IF(ISODD(MAX($A$31:$A$66)),"",IF(OFFSET(Teams!$A$1,MATCH($A$3,Teams!$A$1:$A$345,0)+ROW()-4,COLUMN()-1)=0,"",OFFSET(Teams!$A$1,MATCH($A$3,Teams!$A$1:$A$345,0)+ROW()-4,COLUMN()-1))))</f>
        <v/>
      </c>
      <c r="BB10" s="15" t="str">
        <f ca="1">IF($A$3="0 Spelers","",IF(ISODD(MAX($A$31:$A$66)),"",IF(OFFSET(Teams!$A$1,MATCH($A$3,Teams!$A$1:$A$345,0)+ROW()-4,COLUMN()-1)=0,"",OFFSET(Teams!$A$1,MATCH($A$3,Teams!$A$1:$A$345,0)+ROW()-4,COLUMN()-1))))</f>
        <v/>
      </c>
      <c r="BC10" s="15" t="str">
        <f ca="1">IF($A$3="0 Spelers","",IF(ISODD(MAX($A$31:$A$66)),"",IF(OFFSET(Teams!$A$1,MATCH($A$3,Teams!$A$1:$A$345,0)+ROW()-4,COLUMN()-1)=0,"",OFFSET(Teams!$A$1,MATCH($A$3,Teams!$A$1:$A$345,0)+ROW()-4,COLUMN()-1))))</f>
        <v/>
      </c>
      <c r="BD10" s="15" t="str">
        <f ca="1">IF($A$3="0 Spelers","",IF(ISODD(MAX($A$31:$A$66)),"",IF(OFFSET(Teams!$A$1,MATCH($A$3,Teams!$A$1:$A$345,0)+ROW()-4,COLUMN()-1)=0,"",OFFSET(Teams!$A$1,MATCH($A$3,Teams!$A$1:$A$345,0)+ROW()-4,COLUMN()-1))))</f>
        <v/>
      </c>
      <c r="BE10" s="15" t="str">
        <f ca="1">IF($A$3="0 Spelers","",IF(ISODD(MAX($A$31:$A$66)),"",IF(OFFSET(Teams!$A$1,MATCH($A$3,Teams!$A$1:$A$345,0)+ROW()-4,COLUMN()-1)=0,"",OFFSET(Teams!$A$1,MATCH($A$3,Teams!$A$1:$A$345,0)+ROW()-4,COLUMN()-1))))</f>
        <v/>
      </c>
      <c r="BF10" s="15" t="str">
        <f ca="1">IF($A$3="0 Spelers","",IF(ISODD(MAX($A$31:$A$66)),"",IF(OFFSET(Teams!$A$1,MATCH($A$3,Teams!$A$1:$A$345,0)+ROW()-4,COLUMN()-1)=0,"",OFFSET(Teams!$A$1,MATCH($A$3,Teams!$A$1:$A$345,0)+ROW()-4,COLUMN()-1))))</f>
        <v/>
      </c>
      <c r="BG10" s="15" t="str">
        <f ca="1">IF($A$3="0 Spelers","",IF(ISODD(MAX($A$31:$A$66)),"",IF(OFFSET(Teams!$A$1,MATCH($A$3,Teams!$A$1:$A$345,0)+ROW()-4,COLUMN()-1)=0,"",OFFSET(Teams!$A$1,MATCH($A$3,Teams!$A$1:$A$345,0)+ROW()-4,COLUMN()-1))))</f>
        <v/>
      </c>
      <c r="BH10" s="15" t="str">
        <f ca="1">IF($A$3="0 Spelers","",IF(ISODD(MAX($A$31:$A$66)),"",IF(OFFSET(Teams!$A$1,MATCH($A$3,Teams!$A$1:$A$345,0)+ROW()-4,COLUMN()-1)=0,"",OFFSET(Teams!$A$1,MATCH($A$3,Teams!$A$1:$A$345,0)+ROW()-4,COLUMN()-1))))</f>
        <v/>
      </c>
      <c r="BI10" s="15" t="str">
        <f ca="1">IF($A$3="0 Spelers","",IF(ISODD(MAX($A$31:$A$66)),"",IF(OFFSET(Teams!$A$1,MATCH($A$3,Teams!$A$1:$A$345,0)+ROW()-4,COLUMN()-1)=0,"",OFFSET(Teams!$A$1,MATCH($A$3,Teams!$A$1:$A$345,0)+ROW()-4,COLUMN()-1))))</f>
        <v/>
      </c>
      <c r="BJ10" s="15" t="str">
        <f ca="1">IF($A$3="0 Spelers","",IF(ISODD(MAX($A$31:$A$66)),"",IF(OFFSET(Teams!$A$1,MATCH($A$3,Teams!$A$1:$A$345,0)+ROW()-4,COLUMN()-1)=0,"",OFFSET(Teams!$A$1,MATCH($A$3,Teams!$A$1:$A$345,0)+ROW()-4,COLUMN()-1))))</f>
        <v/>
      </c>
      <c r="BK10" s="15" t="str">
        <f ca="1">IF($A$3="0 Spelers","",IF(ISODD(MAX($A$31:$A$66)),"",IF(OFFSET(Teams!$A$1,MATCH($A$3,Teams!$A$1:$A$345,0)+ROW()-4,COLUMN()-1)=0,"",OFFSET(Teams!$A$1,MATCH($A$3,Teams!$A$1:$A$345,0)+ROW()-4,COLUMN()-1))))</f>
        <v/>
      </c>
      <c r="BL10" s="15" t="str">
        <f ca="1">IF($A$3="0 Spelers","",IF(ISODD(MAX($A$31:$A$66)),"",IF(OFFSET(Teams!$A$1,MATCH($A$3,Teams!$A$1:$A$345,0)+ROW()-4,COLUMN()-1)=0,"",OFFSET(Teams!$A$1,MATCH($A$3,Teams!$A$1:$A$345,0)+ROW()-4,COLUMN()-1))))</f>
        <v/>
      </c>
      <c r="BM10" s="15" t="str">
        <f ca="1">IF($A$3="0 Spelers","",IF(ISODD(MAX($A$31:$A$66)),"",IF(OFFSET(Teams!$A$1,MATCH($A$3,Teams!$A$1:$A$345,0)+ROW()-4,COLUMN()-1)=0,"",OFFSET(Teams!$A$1,MATCH($A$3,Teams!$A$1:$A$345,0)+ROW()-4,COLUMN()-1))))</f>
        <v/>
      </c>
      <c r="BN10" s="15" t="str">
        <f ca="1">IF($A$3="0 Spelers","",IF(ISODD(MAX($A$31:$A$66)),"",IF(OFFSET(Teams!$A$1,MATCH($A$3,Teams!$A$1:$A$345,0)+ROW()-4,COLUMN()-1)=0,"",OFFSET(Teams!$A$1,MATCH($A$3,Teams!$A$1:$A$345,0)+ROW()-4,COLUMN()-1))))</f>
        <v/>
      </c>
      <c r="BO10" s="15" t="str">
        <f ca="1">IF($A$3="0 Spelers","",IF(ISODD(MAX($A$31:$A$66)),"",IF(OFFSET(Teams!$A$1,MATCH($A$3,Teams!$A$1:$A$345,0)+ROW()-4,COLUMN()-1)=0,"",OFFSET(Teams!$A$1,MATCH($A$3,Teams!$A$1:$A$345,0)+ROW()-4,COLUMN()-1))))</f>
        <v/>
      </c>
      <c r="BP10" s="15" t="str">
        <f ca="1">IF($A$3="0 Spelers","",IF(ISODD(MAX($A$31:$A$66)),"",IF(OFFSET(Teams!$A$1,MATCH($A$3,Teams!$A$1:$A$345,0)+ROW()-4,COLUMN()-1)=0,"",OFFSET(Teams!$A$1,MATCH($A$3,Teams!$A$1:$A$345,0)+ROW()-4,COLUMN()-1))))</f>
        <v/>
      </c>
      <c r="BQ10" s="15" t="str">
        <f ca="1">IF($A$3="0 Spelers","",IF(ISODD(MAX($A$31:$A$66)),"",IF(OFFSET(Teams!$A$1,MATCH($A$3,Teams!$A$1:$A$345,0)+ROW()-4,COLUMN()-1)=0,"",OFFSET(Teams!$A$1,MATCH($A$3,Teams!$A$1:$A$345,0)+ROW()-4,COLUMN()-1))))</f>
        <v/>
      </c>
      <c r="BR10" s="15" t="str">
        <f ca="1">IF($A$3="0 Spelers","",IF(ISODD(MAX($A$31:$A$66)),"",IF(OFFSET(Teams!$A$1,MATCH($A$3,Teams!$A$1:$A$345,0)+ROW()-4,COLUMN()-1)=0,"",OFFSET(Teams!$A$1,MATCH($A$3,Teams!$A$1:$A$345,0)+ROW()-4,COLUMN()-1))))</f>
        <v/>
      </c>
      <c r="BS10" s="67"/>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64"/>
    </row>
    <row r="11" spans="1:141" s="14" customFormat="1" ht="13.5" customHeight="1">
      <c r="A11" s="15" t="str">
        <f ca="1">IF($A$3="0 Spelers","",IF(ISODD(MAX($A$31:$A$66)),"",IF(OFFSET(Teams!$A$1,MATCH($A$3,Teams!$A$1:$A$345,0)+ROW()-4,COLUMN()-1)=0,"",OFFSET(Teams!$A$1,MATCH($A$3,Teams!$A$1:$A$345,0)+ROW()-4,COLUMN()-1))))</f>
        <v/>
      </c>
      <c r="B11" s="15" t="str">
        <f ca="1">IF($A$3="0 Spelers","",IF(ISODD(MAX($A$31:$A$66)),"",IF(OFFSET(Teams!$A$1,MATCH($A$3,Teams!$A$1:$A$345,0)+ROW()-4,COLUMN()-1)=0,"",OFFSET(Teams!$A$1,MATCH($A$3,Teams!$A$1:$A$345,0)+ROW()-4,COLUMN()-1))))</f>
        <v/>
      </c>
      <c r="C11" s="15" t="str">
        <f ca="1">IF($A$3="0 Spelers","",IF(ISODD(MAX($A$31:$A$66)),"",IF(OFFSET(Teams!$A$1,MATCH($A$3,Teams!$A$1:$A$345,0)+ROW()-4,COLUMN()-1)=0,"",OFFSET(Teams!$A$1,MATCH($A$3,Teams!$A$1:$A$345,0)+ROW()-4,COLUMN()-1))))</f>
        <v/>
      </c>
      <c r="D11" s="15" t="str">
        <f ca="1">IF($A$3="0 Spelers","",IF(ISODD(MAX($A$31:$A$66)),"",IF(OFFSET(Teams!$A$1,MATCH($A$3,Teams!$A$1:$A$345,0)+ROW()-4,COLUMN()-1)=0,"",OFFSET(Teams!$A$1,MATCH($A$3,Teams!$A$1:$A$345,0)+ROW()-4,COLUMN()-1))))</f>
        <v/>
      </c>
      <c r="E11" s="15" t="str">
        <f ca="1">IF($A$3="0 Spelers","",IF(ISODD(MAX($A$31:$A$66)),"",IF(OFFSET(Teams!$A$1,MATCH($A$3,Teams!$A$1:$A$345,0)+ROW()-4,COLUMN()-1)=0,"",OFFSET(Teams!$A$1,MATCH($A$3,Teams!$A$1:$A$345,0)+ROW()-4,COLUMN()-1))))</f>
        <v/>
      </c>
      <c r="F11" s="15" t="str">
        <f ca="1">IF($A$3="0 Spelers","",IF(ISODD(MAX($A$31:$A$66)),"",IF(OFFSET(Teams!$A$1,MATCH($A$3,Teams!$A$1:$A$345,0)+ROW()-4,COLUMN()-1)=0,"",OFFSET(Teams!$A$1,MATCH($A$3,Teams!$A$1:$A$345,0)+ROW()-4,COLUMN()-1))))</f>
        <v/>
      </c>
      <c r="G11" s="15" t="str">
        <f ca="1">IF($A$3="0 Spelers","",IF(ISODD(MAX($A$31:$A$66)),"",IF(OFFSET(Teams!$A$1,MATCH($A$3,Teams!$A$1:$A$345,0)+ROW()-4,COLUMN()-1)=0,"",OFFSET(Teams!$A$1,MATCH($A$3,Teams!$A$1:$A$345,0)+ROW()-4,COLUMN()-1))))</f>
        <v/>
      </c>
      <c r="H11" s="15" t="str">
        <f ca="1">IF($A$3="0 Spelers","",IF(ISODD(MAX($A$31:$A$66)),"",IF(OFFSET(Teams!$A$1,MATCH($A$3,Teams!$A$1:$A$345,0)+ROW()-4,COLUMN()-1)=0,"",OFFSET(Teams!$A$1,MATCH($A$3,Teams!$A$1:$A$345,0)+ROW()-4,COLUMN()-1))))</f>
        <v/>
      </c>
      <c r="I11" s="15" t="str">
        <f ca="1">IF($A$3="0 Spelers","",IF(ISODD(MAX($A$31:$A$66)),"",IF(OFFSET(Teams!$A$1,MATCH($A$3,Teams!$A$1:$A$345,0)+ROW()-4,COLUMN()-1)=0,"",OFFSET(Teams!$A$1,MATCH($A$3,Teams!$A$1:$A$345,0)+ROW()-4,COLUMN()-1))))</f>
        <v/>
      </c>
      <c r="J11" s="15" t="str">
        <f ca="1">IF($A$3="0 Spelers","",IF(ISODD(MAX($A$31:$A$66)),"",IF(OFFSET(Teams!$A$1,MATCH($A$3,Teams!$A$1:$A$345,0)+ROW()-4,COLUMN()-1)=0,"",OFFSET(Teams!$A$1,MATCH($A$3,Teams!$A$1:$A$345,0)+ROW()-4,COLUMN()-1))))</f>
        <v/>
      </c>
      <c r="K11" s="15" t="str">
        <f ca="1">IF($A$3="0 Spelers","",IF(ISODD(MAX($A$31:$A$66)),"",IF(OFFSET(Teams!$A$1,MATCH($A$3,Teams!$A$1:$A$345,0)+ROW()-4,COLUMN()-1)=0,"",OFFSET(Teams!$A$1,MATCH($A$3,Teams!$A$1:$A$345,0)+ROW()-4,COLUMN()-1))))</f>
        <v/>
      </c>
      <c r="L11" s="15" t="str">
        <f ca="1">IF($A$3="0 Spelers","",IF(ISODD(MAX($A$31:$A$66)),"",IF(OFFSET(Teams!$A$1,MATCH($A$3,Teams!$A$1:$A$345,0)+ROW()-4,COLUMN()-1)=0,"",OFFSET(Teams!$A$1,MATCH($A$3,Teams!$A$1:$A$345,0)+ROW()-4,COLUMN()-1))))</f>
        <v/>
      </c>
      <c r="M11" s="15" t="str">
        <f ca="1">IF($A$3="0 Spelers","",IF(ISODD(MAX($A$31:$A$66)),"",IF(OFFSET(Teams!$A$1,MATCH($A$3,Teams!$A$1:$A$345,0)+ROW()-4,COLUMN()-1)=0,"",OFFSET(Teams!$A$1,MATCH($A$3,Teams!$A$1:$A$345,0)+ROW()-4,COLUMN()-1))))</f>
        <v/>
      </c>
      <c r="N11" s="15" t="str">
        <f ca="1">IF($A$3="0 Spelers","",IF(ISODD(MAX($A$31:$A$66)),"",IF(OFFSET(Teams!$A$1,MATCH($A$3,Teams!$A$1:$A$345,0)+ROW()-4,COLUMN()-1)=0,"",OFFSET(Teams!$A$1,MATCH($A$3,Teams!$A$1:$A$345,0)+ROW()-4,COLUMN()-1))))</f>
        <v/>
      </c>
      <c r="O11" s="15" t="str">
        <f ca="1">IF($A$3="0 Spelers","",IF(ISODD(MAX($A$31:$A$66)),"",IF(OFFSET(Teams!$A$1,MATCH($A$3,Teams!$A$1:$A$345,0)+ROW()-4,COLUMN()-1)=0,"",OFFSET(Teams!$A$1,MATCH($A$3,Teams!$A$1:$A$345,0)+ROW()-4,COLUMN()-1))))</f>
        <v/>
      </c>
      <c r="P11" s="15" t="str">
        <f ca="1">IF($A$3="0 Spelers","",IF(ISODD(MAX($A$31:$A$66)),"",IF(OFFSET(Teams!$A$1,MATCH($A$3,Teams!$A$1:$A$345,0)+ROW()-4,COLUMN()-1)=0,"",OFFSET(Teams!$A$1,MATCH($A$3,Teams!$A$1:$A$345,0)+ROW()-4,COLUMN()-1))))</f>
        <v/>
      </c>
      <c r="Q11" s="15" t="str">
        <f ca="1">IF($A$3="0 Spelers","",IF(ISODD(MAX($A$31:$A$66)),"",IF(OFFSET(Teams!$A$1,MATCH($A$3,Teams!$A$1:$A$345,0)+ROW()-4,COLUMN()-1)=0,"",OFFSET(Teams!$A$1,MATCH($A$3,Teams!$A$1:$A$345,0)+ROW()-4,COLUMN()-1))))</f>
        <v/>
      </c>
      <c r="R11" s="15" t="str">
        <f ca="1">IF($A$3="0 Spelers","",IF(ISODD(MAX($A$31:$A$66)),"",IF(OFFSET(Teams!$A$1,MATCH($A$3,Teams!$A$1:$A$345,0)+ROW()-4,COLUMN()-1)=0,"",OFFSET(Teams!$A$1,MATCH($A$3,Teams!$A$1:$A$345,0)+ROW()-4,COLUMN()-1))))</f>
        <v/>
      </c>
      <c r="S11" s="15" t="str">
        <f ca="1">IF($A$3="0 Spelers","",IF(ISODD(MAX($A$31:$A$66)),"",IF(OFFSET(Teams!$A$1,MATCH($A$3,Teams!$A$1:$A$345,0)+ROW()-4,COLUMN()-1)=0,"",OFFSET(Teams!$A$1,MATCH($A$3,Teams!$A$1:$A$345,0)+ROW()-4,COLUMN()-1))))</f>
        <v/>
      </c>
      <c r="T11" s="15" t="str">
        <f ca="1">IF($A$3="0 Spelers","",IF(ISODD(MAX($A$31:$A$66)),"",IF(OFFSET(Teams!$A$1,MATCH($A$3,Teams!$A$1:$A$345,0)+ROW()-4,COLUMN()-1)=0,"",OFFSET(Teams!$A$1,MATCH($A$3,Teams!$A$1:$A$345,0)+ROW()-4,COLUMN()-1))))</f>
        <v/>
      </c>
      <c r="U11" s="15" t="str">
        <f ca="1">IF($A$3="0 Spelers","",IF(ISODD(MAX($A$31:$A$66)),"",IF(OFFSET(Teams!$A$1,MATCH($A$3,Teams!$A$1:$A$345,0)+ROW()-4,COLUMN()-1)=0,"",OFFSET(Teams!$A$1,MATCH($A$3,Teams!$A$1:$A$345,0)+ROW()-4,COLUMN()-1))))</f>
        <v/>
      </c>
      <c r="V11" s="15" t="str">
        <f ca="1">IF($A$3="0 Spelers","",IF(ISODD(MAX($A$31:$A$66)),"",IF(OFFSET(Teams!$A$1,MATCH($A$3,Teams!$A$1:$A$345,0)+ROW()-4,COLUMN()-1)=0,"",OFFSET(Teams!$A$1,MATCH($A$3,Teams!$A$1:$A$345,0)+ROW()-4,COLUMN()-1))))</f>
        <v/>
      </c>
      <c r="W11" s="15" t="str">
        <f ca="1">IF($A$3="0 Spelers","",IF(ISODD(MAX($A$31:$A$66)),"",IF(OFFSET(Teams!$A$1,MATCH($A$3,Teams!$A$1:$A$345,0)+ROW()-4,COLUMN()-1)=0,"",OFFSET(Teams!$A$1,MATCH($A$3,Teams!$A$1:$A$345,0)+ROW()-4,COLUMN()-1))))</f>
        <v/>
      </c>
      <c r="X11" s="15" t="str">
        <f ca="1">IF($A$3="0 Spelers","",IF(ISODD(MAX($A$31:$A$66)),"",IF(OFFSET(Teams!$A$1,MATCH($A$3,Teams!$A$1:$A$345,0)+ROW()-4,COLUMN()-1)=0,"",OFFSET(Teams!$A$1,MATCH($A$3,Teams!$A$1:$A$345,0)+ROW()-4,COLUMN()-1))))</f>
        <v/>
      </c>
      <c r="Y11" s="15" t="str">
        <f ca="1">IF($A$3="0 Spelers","",IF(ISODD(MAX($A$31:$A$66)),"",IF(OFFSET(Teams!$A$1,MATCH($A$3,Teams!$A$1:$A$345,0)+ROW()-4,COLUMN()-1)=0,"",OFFSET(Teams!$A$1,MATCH($A$3,Teams!$A$1:$A$345,0)+ROW()-4,COLUMN()-1))))</f>
        <v/>
      </c>
      <c r="Z11" s="15" t="str">
        <f ca="1">IF($A$3="0 Spelers","",IF(ISODD(MAX($A$31:$A$66)),"",IF(OFFSET(Teams!$A$1,MATCH($A$3,Teams!$A$1:$A$345,0)+ROW()-4,COLUMN()-1)=0,"",OFFSET(Teams!$A$1,MATCH($A$3,Teams!$A$1:$A$345,0)+ROW()-4,COLUMN()-1))))</f>
        <v/>
      </c>
      <c r="AA11" s="15" t="str">
        <f ca="1">IF($A$3="0 Spelers","",IF(ISODD(MAX($A$31:$A$66)),"",IF(OFFSET(Teams!$A$1,MATCH($A$3,Teams!$A$1:$A$345,0)+ROW()-4,COLUMN()-1)=0,"",OFFSET(Teams!$A$1,MATCH($A$3,Teams!$A$1:$A$345,0)+ROW()-4,COLUMN()-1))))</f>
        <v/>
      </c>
      <c r="AB11" s="15" t="str">
        <f ca="1">IF($A$3="0 Spelers","",IF(ISODD(MAX($A$31:$A$66)),"",IF(OFFSET(Teams!$A$1,MATCH($A$3,Teams!$A$1:$A$345,0)+ROW()-4,COLUMN()-1)=0,"",OFFSET(Teams!$A$1,MATCH($A$3,Teams!$A$1:$A$345,0)+ROW()-4,COLUMN()-1))))</f>
        <v/>
      </c>
      <c r="AC11" s="15" t="str">
        <f ca="1">IF($A$3="0 Spelers","",IF(ISODD(MAX($A$31:$A$66)),"",IF(OFFSET(Teams!$A$1,MATCH($A$3,Teams!$A$1:$A$345,0)+ROW()-4,COLUMN()-1)=0,"",OFFSET(Teams!$A$1,MATCH($A$3,Teams!$A$1:$A$345,0)+ROW()-4,COLUMN()-1))))</f>
        <v/>
      </c>
      <c r="AD11" s="15" t="str">
        <f ca="1">IF($A$3="0 Spelers","",IF(ISODD(MAX($A$31:$A$66)),"",IF(OFFSET(Teams!$A$1,MATCH($A$3,Teams!$A$1:$A$345,0)+ROW()-4,COLUMN()-1)=0,"",OFFSET(Teams!$A$1,MATCH($A$3,Teams!$A$1:$A$345,0)+ROW()-4,COLUMN()-1))))</f>
        <v/>
      </c>
      <c r="AE11" s="15" t="str">
        <f ca="1">IF($A$3="0 Spelers","",IF(ISODD(MAX($A$31:$A$66)),"",IF(OFFSET(Teams!$A$1,MATCH($A$3,Teams!$A$1:$A$345,0)+ROW()-4,COLUMN()-1)=0,"",OFFSET(Teams!$A$1,MATCH($A$3,Teams!$A$1:$A$345,0)+ROW()-4,COLUMN()-1))))</f>
        <v/>
      </c>
      <c r="AF11" s="15" t="str">
        <f ca="1">IF($A$3="0 Spelers","",IF(ISODD(MAX($A$31:$A$66)),"",IF(OFFSET(Teams!$A$1,MATCH($A$3,Teams!$A$1:$A$345,0)+ROW()-4,COLUMN()-1)=0,"",OFFSET(Teams!$A$1,MATCH($A$3,Teams!$A$1:$A$345,0)+ROW()-4,COLUMN()-1))))</f>
        <v/>
      </c>
      <c r="AG11" s="15" t="str">
        <f ca="1">IF($A$3="0 Spelers","",IF(ISODD(MAX($A$31:$A$66)),"",IF(OFFSET(Teams!$A$1,MATCH($A$3,Teams!$A$1:$A$345,0)+ROW()-4,COLUMN()-1)=0,"",OFFSET(Teams!$A$1,MATCH($A$3,Teams!$A$1:$A$345,0)+ROW()-4,COLUMN()-1))))</f>
        <v/>
      </c>
      <c r="AH11" s="15" t="str">
        <f ca="1">IF($A$3="0 Spelers","",IF(ISODD(MAX($A$31:$A$66)),"",IF(OFFSET(Teams!$A$1,MATCH($A$3,Teams!$A$1:$A$345,0)+ROW()-4,COLUMN()-1)=0,"",OFFSET(Teams!$A$1,MATCH($A$3,Teams!$A$1:$A$345,0)+ROW()-4,COLUMN()-1))))</f>
        <v/>
      </c>
      <c r="AI11" s="15" t="str">
        <f ca="1">IF($A$3="0 Spelers","",IF(ISODD(MAX($A$31:$A$66)),"",IF(OFFSET(Teams!$A$1,MATCH($A$3,Teams!$A$1:$A$345,0)+ROW()-4,COLUMN()-1)=0,"",OFFSET(Teams!$A$1,MATCH($A$3,Teams!$A$1:$A$345,0)+ROW()-4,COLUMN()-1))))</f>
        <v/>
      </c>
      <c r="AJ11" s="15" t="str">
        <f ca="1">IF($A$3="0 Spelers","",IF(ISODD(MAX($A$31:$A$66)),"",IF(OFFSET(Teams!$A$1,MATCH($A$3,Teams!$A$1:$A$345,0)+ROW()-4,COLUMN()-1)=0,"",OFFSET(Teams!$A$1,MATCH($A$3,Teams!$A$1:$A$345,0)+ROW()-4,COLUMN()-1))))</f>
        <v/>
      </c>
      <c r="AK11" s="15" t="str">
        <f ca="1">IF($A$3="0 Spelers","",IF(ISODD(MAX($A$31:$A$66)),"",IF(OFFSET(Teams!$A$1,MATCH($A$3,Teams!$A$1:$A$345,0)+ROW()-4,COLUMN()-1)=0,"",OFFSET(Teams!$A$1,MATCH($A$3,Teams!$A$1:$A$345,0)+ROW()-4,COLUMN()-1))))</f>
        <v/>
      </c>
      <c r="AL11" s="15" t="str">
        <f ca="1">IF($A$3="0 Spelers","",IF(ISODD(MAX($A$31:$A$66)),"",IF(OFFSET(Teams!$A$1,MATCH($A$3,Teams!$A$1:$A$345,0)+ROW()-4,COLUMN()-1)=0,"",OFFSET(Teams!$A$1,MATCH($A$3,Teams!$A$1:$A$345,0)+ROW()-4,COLUMN()-1))))</f>
        <v/>
      </c>
      <c r="AM11" s="15" t="str">
        <f ca="1">IF($A$3="0 Spelers","",IF(ISODD(MAX($A$31:$A$66)),"",IF(OFFSET(Teams!$A$1,MATCH($A$3,Teams!$A$1:$A$345,0)+ROW()-4,COLUMN()-1)=0,"",OFFSET(Teams!$A$1,MATCH($A$3,Teams!$A$1:$A$345,0)+ROW()-4,COLUMN()-1))))</f>
        <v/>
      </c>
      <c r="AN11" s="15" t="str">
        <f ca="1">IF($A$3="0 Spelers","",IF(ISODD(MAX($A$31:$A$66)),"",IF(OFFSET(Teams!$A$1,MATCH($A$3,Teams!$A$1:$A$345,0)+ROW()-4,COLUMN()-1)=0,"",OFFSET(Teams!$A$1,MATCH($A$3,Teams!$A$1:$A$345,0)+ROW()-4,COLUMN()-1))))</f>
        <v/>
      </c>
      <c r="AO11" s="15" t="str">
        <f ca="1">IF($A$3="0 Spelers","",IF(ISODD(MAX($A$31:$A$66)),"",IF(OFFSET(Teams!$A$1,MATCH($A$3,Teams!$A$1:$A$345,0)+ROW()-4,COLUMN()-1)=0,"",OFFSET(Teams!$A$1,MATCH($A$3,Teams!$A$1:$A$345,0)+ROW()-4,COLUMN()-1))))</f>
        <v/>
      </c>
      <c r="AP11" s="15" t="str">
        <f ca="1">IF($A$3="0 Spelers","",IF(ISODD(MAX($A$31:$A$66)),"",IF(OFFSET(Teams!$A$1,MATCH($A$3,Teams!$A$1:$A$345,0)+ROW()-4,COLUMN()-1)=0,"",OFFSET(Teams!$A$1,MATCH($A$3,Teams!$A$1:$A$345,0)+ROW()-4,COLUMN()-1))))</f>
        <v/>
      </c>
      <c r="AQ11" s="15" t="str">
        <f ca="1">IF($A$3="0 Spelers","",IF(ISODD(MAX($A$31:$A$66)),"",IF(OFFSET(Teams!$A$1,MATCH($A$3,Teams!$A$1:$A$345,0)+ROW()-4,COLUMN()-1)=0,"",OFFSET(Teams!$A$1,MATCH($A$3,Teams!$A$1:$A$345,0)+ROW()-4,COLUMN()-1))))</f>
        <v/>
      </c>
      <c r="AR11" s="15" t="str">
        <f ca="1">IF($A$3="0 Spelers","",IF(ISODD(MAX($A$31:$A$66)),"",IF(OFFSET(Teams!$A$1,MATCH($A$3,Teams!$A$1:$A$345,0)+ROW()-4,COLUMN()-1)=0,"",OFFSET(Teams!$A$1,MATCH($A$3,Teams!$A$1:$A$345,0)+ROW()-4,COLUMN()-1))))</f>
        <v/>
      </c>
      <c r="AS11" s="15" t="str">
        <f ca="1">IF($A$3="0 Spelers","",IF(ISODD(MAX($A$31:$A$66)),"",IF(OFFSET(Teams!$A$1,MATCH($A$3,Teams!$A$1:$A$345,0)+ROW()-4,COLUMN()-1)=0,"",OFFSET(Teams!$A$1,MATCH($A$3,Teams!$A$1:$A$345,0)+ROW()-4,COLUMN()-1))))</f>
        <v/>
      </c>
      <c r="AT11" s="15" t="str">
        <f ca="1">IF($A$3="0 Spelers","",IF(ISODD(MAX($A$31:$A$66)),"",IF(OFFSET(Teams!$A$1,MATCH($A$3,Teams!$A$1:$A$345,0)+ROW()-4,COLUMN()-1)=0,"",OFFSET(Teams!$A$1,MATCH($A$3,Teams!$A$1:$A$345,0)+ROW()-4,COLUMN()-1))))</f>
        <v/>
      </c>
      <c r="AU11" s="15" t="str">
        <f ca="1">IF($A$3="0 Spelers","",IF(ISODD(MAX($A$31:$A$66)),"",IF(OFFSET(Teams!$A$1,MATCH($A$3,Teams!$A$1:$A$345,0)+ROW()-4,COLUMN()-1)=0,"",OFFSET(Teams!$A$1,MATCH($A$3,Teams!$A$1:$A$345,0)+ROW()-4,COLUMN()-1))))</f>
        <v/>
      </c>
      <c r="AV11" s="15" t="str">
        <f ca="1">IF($A$3="0 Spelers","",IF(ISODD(MAX($A$31:$A$66)),"",IF(OFFSET(Teams!$A$1,MATCH($A$3,Teams!$A$1:$A$345,0)+ROW()-4,COLUMN()-1)=0,"",OFFSET(Teams!$A$1,MATCH($A$3,Teams!$A$1:$A$345,0)+ROW()-4,COLUMN()-1))))</f>
        <v/>
      </c>
      <c r="AW11" s="15" t="str">
        <f ca="1">IF($A$3="0 Spelers","",IF(ISODD(MAX($A$31:$A$66)),"",IF(OFFSET(Teams!$A$1,MATCH($A$3,Teams!$A$1:$A$345,0)+ROW()-4,COLUMN()-1)=0,"",OFFSET(Teams!$A$1,MATCH($A$3,Teams!$A$1:$A$345,0)+ROW()-4,COLUMN()-1))))</f>
        <v/>
      </c>
      <c r="AX11" s="15" t="str">
        <f ca="1">IF($A$3="0 Spelers","",IF(ISODD(MAX($A$31:$A$66)),"",IF(OFFSET(Teams!$A$1,MATCH($A$3,Teams!$A$1:$A$345,0)+ROW()-4,COLUMN()-1)=0,"",OFFSET(Teams!$A$1,MATCH($A$3,Teams!$A$1:$A$345,0)+ROW()-4,COLUMN()-1))))</f>
        <v/>
      </c>
      <c r="AY11" s="15" t="str">
        <f ca="1">IF($A$3="0 Spelers","",IF(ISODD(MAX($A$31:$A$66)),"",IF(OFFSET(Teams!$A$1,MATCH($A$3,Teams!$A$1:$A$345,0)+ROW()-4,COLUMN()-1)=0,"",OFFSET(Teams!$A$1,MATCH($A$3,Teams!$A$1:$A$345,0)+ROW()-4,COLUMN()-1))))</f>
        <v/>
      </c>
      <c r="AZ11" s="15" t="str">
        <f ca="1">IF($A$3="0 Spelers","",IF(ISODD(MAX($A$31:$A$66)),"",IF(OFFSET(Teams!$A$1,MATCH($A$3,Teams!$A$1:$A$345,0)+ROW()-4,COLUMN()-1)=0,"",OFFSET(Teams!$A$1,MATCH($A$3,Teams!$A$1:$A$345,0)+ROW()-4,COLUMN()-1))))</f>
        <v/>
      </c>
      <c r="BA11" s="15" t="str">
        <f ca="1">IF($A$3="0 Spelers","",IF(ISODD(MAX($A$31:$A$66)),"",IF(OFFSET(Teams!$A$1,MATCH($A$3,Teams!$A$1:$A$345,0)+ROW()-4,COLUMN()-1)=0,"",OFFSET(Teams!$A$1,MATCH($A$3,Teams!$A$1:$A$345,0)+ROW()-4,COLUMN()-1))))</f>
        <v/>
      </c>
      <c r="BB11" s="15" t="str">
        <f ca="1">IF($A$3="0 Spelers","",IF(ISODD(MAX($A$31:$A$66)),"",IF(OFFSET(Teams!$A$1,MATCH($A$3,Teams!$A$1:$A$345,0)+ROW()-4,COLUMN()-1)=0,"",OFFSET(Teams!$A$1,MATCH($A$3,Teams!$A$1:$A$345,0)+ROW()-4,COLUMN()-1))))</f>
        <v/>
      </c>
      <c r="BC11" s="15" t="str">
        <f ca="1">IF($A$3="0 Spelers","",IF(ISODD(MAX($A$31:$A$66)),"",IF(OFFSET(Teams!$A$1,MATCH($A$3,Teams!$A$1:$A$345,0)+ROW()-4,COLUMN()-1)=0,"",OFFSET(Teams!$A$1,MATCH($A$3,Teams!$A$1:$A$345,0)+ROW()-4,COLUMN()-1))))</f>
        <v/>
      </c>
      <c r="BD11" s="15" t="str">
        <f ca="1">IF($A$3="0 Spelers","",IF(ISODD(MAX($A$31:$A$66)),"",IF(OFFSET(Teams!$A$1,MATCH($A$3,Teams!$A$1:$A$345,0)+ROW()-4,COLUMN()-1)=0,"",OFFSET(Teams!$A$1,MATCH($A$3,Teams!$A$1:$A$345,0)+ROW()-4,COLUMN()-1))))</f>
        <v/>
      </c>
      <c r="BE11" s="15" t="str">
        <f ca="1">IF($A$3="0 Spelers","",IF(ISODD(MAX($A$31:$A$66)),"",IF(OFFSET(Teams!$A$1,MATCH($A$3,Teams!$A$1:$A$345,0)+ROW()-4,COLUMN()-1)=0,"",OFFSET(Teams!$A$1,MATCH($A$3,Teams!$A$1:$A$345,0)+ROW()-4,COLUMN()-1))))</f>
        <v/>
      </c>
      <c r="BF11" s="15" t="str">
        <f ca="1">IF($A$3="0 Spelers","",IF(ISODD(MAX($A$31:$A$66)),"",IF(OFFSET(Teams!$A$1,MATCH($A$3,Teams!$A$1:$A$345,0)+ROW()-4,COLUMN()-1)=0,"",OFFSET(Teams!$A$1,MATCH($A$3,Teams!$A$1:$A$345,0)+ROW()-4,COLUMN()-1))))</f>
        <v/>
      </c>
      <c r="BG11" s="15" t="str">
        <f ca="1">IF($A$3="0 Spelers","",IF(ISODD(MAX($A$31:$A$66)),"",IF(OFFSET(Teams!$A$1,MATCH($A$3,Teams!$A$1:$A$345,0)+ROW()-4,COLUMN()-1)=0,"",OFFSET(Teams!$A$1,MATCH($A$3,Teams!$A$1:$A$345,0)+ROW()-4,COLUMN()-1))))</f>
        <v/>
      </c>
      <c r="BH11" s="15" t="str">
        <f ca="1">IF($A$3="0 Spelers","",IF(ISODD(MAX($A$31:$A$66)),"",IF(OFFSET(Teams!$A$1,MATCH($A$3,Teams!$A$1:$A$345,0)+ROW()-4,COLUMN()-1)=0,"",OFFSET(Teams!$A$1,MATCH($A$3,Teams!$A$1:$A$345,0)+ROW()-4,COLUMN()-1))))</f>
        <v/>
      </c>
      <c r="BI11" s="15" t="str">
        <f ca="1">IF($A$3="0 Spelers","",IF(ISODD(MAX($A$31:$A$66)),"",IF(OFFSET(Teams!$A$1,MATCH($A$3,Teams!$A$1:$A$345,0)+ROW()-4,COLUMN()-1)=0,"",OFFSET(Teams!$A$1,MATCH($A$3,Teams!$A$1:$A$345,0)+ROW()-4,COLUMN()-1))))</f>
        <v/>
      </c>
      <c r="BJ11" s="15" t="str">
        <f ca="1">IF($A$3="0 Spelers","",IF(ISODD(MAX($A$31:$A$66)),"",IF(OFFSET(Teams!$A$1,MATCH($A$3,Teams!$A$1:$A$345,0)+ROW()-4,COLUMN()-1)=0,"",OFFSET(Teams!$A$1,MATCH($A$3,Teams!$A$1:$A$345,0)+ROW()-4,COLUMN()-1))))</f>
        <v/>
      </c>
      <c r="BK11" s="15" t="str">
        <f ca="1">IF($A$3="0 Spelers","",IF(ISODD(MAX($A$31:$A$66)),"",IF(OFFSET(Teams!$A$1,MATCH($A$3,Teams!$A$1:$A$345,0)+ROW()-4,COLUMN()-1)=0,"",OFFSET(Teams!$A$1,MATCH($A$3,Teams!$A$1:$A$345,0)+ROW()-4,COLUMN()-1))))</f>
        <v/>
      </c>
      <c r="BL11" s="15" t="str">
        <f ca="1">IF($A$3="0 Spelers","",IF(ISODD(MAX($A$31:$A$66)),"",IF(OFFSET(Teams!$A$1,MATCH($A$3,Teams!$A$1:$A$345,0)+ROW()-4,COLUMN()-1)=0,"",OFFSET(Teams!$A$1,MATCH($A$3,Teams!$A$1:$A$345,0)+ROW()-4,COLUMN()-1))))</f>
        <v/>
      </c>
      <c r="BM11" s="15" t="str">
        <f ca="1">IF($A$3="0 Spelers","",IF(ISODD(MAX($A$31:$A$66)),"",IF(OFFSET(Teams!$A$1,MATCH($A$3,Teams!$A$1:$A$345,0)+ROW()-4,COLUMN()-1)=0,"",OFFSET(Teams!$A$1,MATCH($A$3,Teams!$A$1:$A$345,0)+ROW()-4,COLUMN()-1))))</f>
        <v/>
      </c>
      <c r="BN11" s="15" t="str">
        <f ca="1">IF($A$3="0 Spelers","",IF(ISODD(MAX($A$31:$A$66)),"",IF(OFFSET(Teams!$A$1,MATCH($A$3,Teams!$A$1:$A$345,0)+ROW()-4,COLUMN()-1)=0,"",OFFSET(Teams!$A$1,MATCH($A$3,Teams!$A$1:$A$345,0)+ROW()-4,COLUMN()-1))))</f>
        <v/>
      </c>
      <c r="BO11" s="15" t="str">
        <f ca="1">IF($A$3="0 Spelers","",IF(ISODD(MAX($A$31:$A$66)),"",IF(OFFSET(Teams!$A$1,MATCH($A$3,Teams!$A$1:$A$345,0)+ROW()-4,COLUMN()-1)=0,"",OFFSET(Teams!$A$1,MATCH($A$3,Teams!$A$1:$A$345,0)+ROW()-4,COLUMN()-1))))</f>
        <v/>
      </c>
      <c r="BP11" s="15" t="str">
        <f ca="1">IF($A$3="0 Spelers","",IF(ISODD(MAX($A$31:$A$66)),"",IF(OFFSET(Teams!$A$1,MATCH($A$3,Teams!$A$1:$A$345,0)+ROW()-4,COLUMN()-1)=0,"",OFFSET(Teams!$A$1,MATCH($A$3,Teams!$A$1:$A$345,0)+ROW()-4,COLUMN()-1))))</f>
        <v/>
      </c>
      <c r="BQ11" s="15" t="str">
        <f ca="1">IF($A$3="0 Spelers","",IF(ISODD(MAX($A$31:$A$66)),"",IF(OFFSET(Teams!$A$1,MATCH($A$3,Teams!$A$1:$A$345,0)+ROW()-4,COLUMN()-1)=0,"",OFFSET(Teams!$A$1,MATCH($A$3,Teams!$A$1:$A$345,0)+ROW()-4,COLUMN()-1))))</f>
        <v/>
      </c>
      <c r="BR11" s="15" t="str">
        <f ca="1">IF($A$3="0 Spelers","",IF(ISODD(MAX($A$31:$A$66)),"",IF(OFFSET(Teams!$A$1,MATCH($A$3,Teams!$A$1:$A$345,0)+ROW()-4,COLUMN()-1)=0,"",OFFSET(Teams!$A$1,MATCH($A$3,Teams!$A$1:$A$345,0)+ROW()-4,COLUMN()-1))))</f>
        <v/>
      </c>
      <c r="BS11" s="67"/>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64"/>
    </row>
    <row r="12" spans="1:141" s="14" customFormat="1" ht="13.5" customHeight="1">
      <c r="A12" s="15" t="str">
        <f ca="1">IF($A$3="0 Spelers","",IF(ISODD(MAX($A$31:$A$66)),"",IF(OFFSET(Teams!$A$1,MATCH($A$3,Teams!$A$1:$A$345,0)+ROW()-4,COLUMN()-1)=0,"",OFFSET(Teams!$A$1,MATCH($A$3,Teams!$A$1:$A$345,0)+ROW()-4,COLUMN()-1))))</f>
        <v/>
      </c>
      <c r="B12" s="15" t="str">
        <f ca="1">IF($A$3="0 Spelers","",IF(ISODD(MAX($A$31:$A$66)),"",IF(OFFSET(Teams!$A$1,MATCH($A$3,Teams!$A$1:$A$345,0)+ROW()-4,COLUMN()-1)=0,"",OFFSET(Teams!$A$1,MATCH($A$3,Teams!$A$1:$A$345,0)+ROW()-4,COLUMN()-1))))</f>
        <v/>
      </c>
      <c r="C12" s="15" t="str">
        <f ca="1">IF($A$3="0 Spelers","",IF(ISODD(MAX($A$31:$A$66)),"",IF(OFFSET(Teams!$A$1,MATCH($A$3,Teams!$A$1:$A$345,0)+ROW()-4,COLUMN()-1)=0,"",OFFSET(Teams!$A$1,MATCH($A$3,Teams!$A$1:$A$345,0)+ROW()-4,COLUMN()-1))))</f>
        <v/>
      </c>
      <c r="D12" s="15" t="str">
        <f ca="1">IF($A$3="0 Spelers","",IF(ISODD(MAX($A$31:$A$66)),"",IF(OFFSET(Teams!$A$1,MATCH($A$3,Teams!$A$1:$A$345,0)+ROW()-4,COLUMN()-1)=0,"",OFFSET(Teams!$A$1,MATCH($A$3,Teams!$A$1:$A$345,0)+ROW()-4,COLUMN()-1))))</f>
        <v/>
      </c>
      <c r="E12" s="15" t="str">
        <f ca="1">IF($A$3="0 Spelers","",IF(ISODD(MAX($A$31:$A$66)),"",IF(OFFSET(Teams!$A$1,MATCH($A$3,Teams!$A$1:$A$345,0)+ROW()-4,COLUMN()-1)=0,"",OFFSET(Teams!$A$1,MATCH($A$3,Teams!$A$1:$A$345,0)+ROW()-4,COLUMN()-1))))</f>
        <v/>
      </c>
      <c r="F12" s="15" t="str">
        <f ca="1">IF($A$3="0 Spelers","",IF(ISODD(MAX($A$31:$A$66)),"",IF(OFFSET(Teams!$A$1,MATCH($A$3,Teams!$A$1:$A$345,0)+ROW()-4,COLUMN()-1)=0,"",OFFSET(Teams!$A$1,MATCH($A$3,Teams!$A$1:$A$345,0)+ROW()-4,COLUMN()-1))))</f>
        <v/>
      </c>
      <c r="G12" s="15" t="str">
        <f ca="1">IF($A$3="0 Spelers","",IF(ISODD(MAX($A$31:$A$66)),"",IF(OFFSET(Teams!$A$1,MATCH($A$3,Teams!$A$1:$A$345,0)+ROW()-4,COLUMN()-1)=0,"",OFFSET(Teams!$A$1,MATCH($A$3,Teams!$A$1:$A$345,0)+ROW()-4,COLUMN()-1))))</f>
        <v/>
      </c>
      <c r="H12" s="15" t="str">
        <f ca="1">IF($A$3="0 Spelers","",IF(ISODD(MAX($A$31:$A$66)),"",IF(OFFSET(Teams!$A$1,MATCH($A$3,Teams!$A$1:$A$345,0)+ROW()-4,COLUMN()-1)=0,"",OFFSET(Teams!$A$1,MATCH($A$3,Teams!$A$1:$A$345,0)+ROW()-4,COLUMN()-1))))</f>
        <v/>
      </c>
      <c r="I12" s="15" t="str">
        <f ca="1">IF($A$3="0 Spelers","",IF(ISODD(MAX($A$31:$A$66)),"",IF(OFFSET(Teams!$A$1,MATCH($A$3,Teams!$A$1:$A$345,0)+ROW()-4,COLUMN()-1)=0,"",OFFSET(Teams!$A$1,MATCH($A$3,Teams!$A$1:$A$345,0)+ROW()-4,COLUMN()-1))))</f>
        <v/>
      </c>
      <c r="J12" s="15" t="str">
        <f ca="1">IF($A$3="0 Spelers","",IF(ISODD(MAX($A$31:$A$66)),"",IF(OFFSET(Teams!$A$1,MATCH($A$3,Teams!$A$1:$A$345,0)+ROW()-4,COLUMN()-1)=0,"",OFFSET(Teams!$A$1,MATCH($A$3,Teams!$A$1:$A$345,0)+ROW()-4,COLUMN()-1))))</f>
        <v/>
      </c>
      <c r="K12" s="15" t="str">
        <f ca="1">IF($A$3="0 Spelers","",IF(ISODD(MAX($A$31:$A$66)),"",IF(OFFSET(Teams!$A$1,MATCH($A$3,Teams!$A$1:$A$345,0)+ROW()-4,COLUMN()-1)=0,"",OFFSET(Teams!$A$1,MATCH($A$3,Teams!$A$1:$A$345,0)+ROW()-4,COLUMN()-1))))</f>
        <v/>
      </c>
      <c r="L12" s="15" t="str">
        <f ca="1">IF($A$3="0 Spelers","",IF(ISODD(MAX($A$31:$A$66)),"",IF(OFFSET(Teams!$A$1,MATCH($A$3,Teams!$A$1:$A$345,0)+ROW()-4,COLUMN()-1)=0,"",OFFSET(Teams!$A$1,MATCH($A$3,Teams!$A$1:$A$345,0)+ROW()-4,COLUMN()-1))))</f>
        <v/>
      </c>
      <c r="M12" s="15" t="str">
        <f ca="1">IF($A$3="0 Spelers","",IF(ISODD(MAX($A$31:$A$66)),"",IF(OFFSET(Teams!$A$1,MATCH($A$3,Teams!$A$1:$A$345,0)+ROW()-4,COLUMN()-1)=0,"",OFFSET(Teams!$A$1,MATCH($A$3,Teams!$A$1:$A$345,0)+ROW()-4,COLUMN()-1))))</f>
        <v/>
      </c>
      <c r="N12" s="15" t="str">
        <f ca="1">IF($A$3="0 Spelers","",IF(ISODD(MAX($A$31:$A$66)),"",IF(OFFSET(Teams!$A$1,MATCH($A$3,Teams!$A$1:$A$345,0)+ROW()-4,COLUMN()-1)=0,"",OFFSET(Teams!$A$1,MATCH($A$3,Teams!$A$1:$A$345,0)+ROW()-4,COLUMN()-1))))</f>
        <v/>
      </c>
      <c r="O12" s="15" t="str">
        <f ca="1">IF($A$3="0 Spelers","",IF(ISODD(MAX($A$31:$A$66)),"",IF(OFFSET(Teams!$A$1,MATCH($A$3,Teams!$A$1:$A$345,0)+ROW()-4,COLUMN()-1)=0,"",OFFSET(Teams!$A$1,MATCH($A$3,Teams!$A$1:$A$345,0)+ROW()-4,COLUMN()-1))))</f>
        <v/>
      </c>
      <c r="P12" s="15" t="str">
        <f ca="1">IF($A$3="0 Spelers","",IF(ISODD(MAX($A$31:$A$66)),"",IF(OFFSET(Teams!$A$1,MATCH($A$3,Teams!$A$1:$A$345,0)+ROW()-4,COLUMN()-1)=0,"",OFFSET(Teams!$A$1,MATCH($A$3,Teams!$A$1:$A$345,0)+ROW()-4,COLUMN()-1))))</f>
        <v/>
      </c>
      <c r="Q12" s="15" t="str">
        <f ca="1">IF($A$3="0 Spelers","",IF(ISODD(MAX($A$31:$A$66)),"",IF(OFFSET(Teams!$A$1,MATCH($A$3,Teams!$A$1:$A$345,0)+ROW()-4,COLUMN()-1)=0,"",OFFSET(Teams!$A$1,MATCH($A$3,Teams!$A$1:$A$345,0)+ROW()-4,COLUMN()-1))))</f>
        <v/>
      </c>
      <c r="R12" s="15" t="str">
        <f ca="1">IF($A$3="0 Spelers","",IF(ISODD(MAX($A$31:$A$66)),"",IF(OFFSET(Teams!$A$1,MATCH($A$3,Teams!$A$1:$A$345,0)+ROW()-4,COLUMN()-1)=0,"",OFFSET(Teams!$A$1,MATCH($A$3,Teams!$A$1:$A$345,0)+ROW()-4,COLUMN()-1))))</f>
        <v/>
      </c>
      <c r="S12" s="15" t="str">
        <f ca="1">IF($A$3="0 Spelers","",IF(ISODD(MAX($A$31:$A$66)),"",IF(OFFSET(Teams!$A$1,MATCH($A$3,Teams!$A$1:$A$345,0)+ROW()-4,COLUMN()-1)=0,"",OFFSET(Teams!$A$1,MATCH($A$3,Teams!$A$1:$A$345,0)+ROW()-4,COLUMN()-1))))</f>
        <v/>
      </c>
      <c r="T12" s="15" t="str">
        <f ca="1">IF($A$3="0 Spelers","",IF(ISODD(MAX($A$31:$A$66)),"",IF(OFFSET(Teams!$A$1,MATCH($A$3,Teams!$A$1:$A$345,0)+ROW()-4,COLUMN()-1)=0,"",OFFSET(Teams!$A$1,MATCH($A$3,Teams!$A$1:$A$345,0)+ROW()-4,COLUMN()-1))))</f>
        <v/>
      </c>
      <c r="U12" s="15" t="str">
        <f ca="1">IF($A$3="0 Spelers","",IF(ISODD(MAX($A$31:$A$66)),"",IF(OFFSET(Teams!$A$1,MATCH($A$3,Teams!$A$1:$A$345,0)+ROW()-4,COLUMN()-1)=0,"",OFFSET(Teams!$A$1,MATCH($A$3,Teams!$A$1:$A$345,0)+ROW()-4,COLUMN()-1))))</f>
        <v/>
      </c>
      <c r="V12" s="15" t="str">
        <f ca="1">IF($A$3="0 Spelers","",IF(ISODD(MAX($A$31:$A$66)),"",IF(OFFSET(Teams!$A$1,MATCH($A$3,Teams!$A$1:$A$345,0)+ROW()-4,COLUMN()-1)=0,"",OFFSET(Teams!$A$1,MATCH($A$3,Teams!$A$1:$A$345,0)+ROW()-4,COLUMN()-1))))</f>
        <v/>
      </c>
      <c r="W12" s="15" t="str">
        <f ca="1">IF($A$3="0 Spelers","",IF(ISODD(MAX($A$31:$A$66)),"",IF(OFFSET(Teams!$A$1,MATCH($A$3,Teams!$A$1:$A$345,0)+ROW()-4,COLUMN()-1)=0,"",OFFSET(Teams!$A$1,MATCH($A$3,Teams!$A$1:$A$345,0)+ROW()-4,COLUMN()-1))))</f>
        <v/>
      </c>
      <c r="X12" s="15" t="str">
        <f ca="1">IF($A$3="0 Spelers","",IF(ISODD(MAX($A$31:$A$66)),"",IF(OFFSET(Teams!$A$1,MATCH($A$3,Teams!$A$1:$A$345,0)+ROW()-4,COLUMN()-1)=0,"",OFFSET(Teams!$A$1,MATCH($A$3,Teams!$A$1:$A$345,0)+ROW()-4,COLUMN()-1))))</f>
        <v/>
      </c>
      <c r="Y12" s="15" t="str">
        <f ca="1">IF($A$3="0 Spelers","",IF(ISODD(MAX($A$31:$A$66)),"",IF(OFFSET(Teams!$A$1,MATCH($A$3,Teams!$A$1:$A$345,0)+ROW()-4,COLUMN()-1)=0,"",OFFSET(Teams!$A$1,MATCH($A$3,Teams!$A$1:$A$345,0)+ROW()-4,COLUMN()-1))))</f>
        <v/>
      </c>
      <c r="Z12" s="15" t="str">
        <f ca="1">IF($A$3="0 Spelers","",IF(ISODD(MAX($A$31:$A$66)),"",IF(OFFSET(Teams!$A$1,MATCH($A$3,Teams!$A$1:$A$345,0)+ROW()-4,COLUMN()-1)=0,"",OFFSET(Teams!$A$1,MATCH($A$3,Teams!$A$1:$A$345,0)+ROW()-4,COLUMN()-1))))</f>
        <v/>
      </c>
      <c r="AA12" s="15" t="str">
        <f ca="1">IF($A$3="0 Spelers","",IF(ISODD(MAX($A$31:$A$66)),"",IF(OFFSET(Teams!$A$1,MATCH($A$3,Teams!$A$1:$A$345,0)+ROW()-4,COLUMN()-1)=0,"",OFFSET(Teams!$A$1,MATCH($A$3,Teams!$A$1:$A$345,0)+ROW()-4,COLUMN()-1))))</f>
        <v/>
      </c>
      <c r="AB12" s="15" t="str">
        <f ca="1">IF($A$3="0 Spelers","",IF(ISODD(MAX($A$31:$A$66)),"",IF(OFFSET(Teams!$A$1,MATCH($A$3,Teams!$A$1:$A$345,0)+ROW()-4,COLUMN()-1)=0,"",OFFSET(Teams!$A$1,MATCH($A$3,Teams!$A$1:$A$345,0)+ROW()-4,COLUMN()-1))))</f>
        <v/>
      </c>
      <c r="AC12" s="15" t="str">
        <f ca="1">IF($A$3="0 Spelers","",IF(ISODD(MAX($A$31:$A$66)),"",IF(OFFSET(Teams!$A$1,MATCH($A$3,Teams!$A$1:$A$345,0)+ROW()-4,COLUMN()-1)=0,"",OFFSET(Teams!$A$1,MATCH($A$3,Teams!$A$1:$A$345,0)+ROW()-4,COLUMN()-1))))</f>
        <v/>
      </c>
      <c r="AD12" s="15" t="str">
        <f ca="1">IF($A$3="0 Spelers","",IF(ISODD(MAX($A$31:$A$66)),"",IF(OFFSET(Teams!$A$1,MATCH($A$3,Teams!$A$1:$A$345,0)+ROW()-4,COLUMN()-1)=0,"",OFFSET(Teams!$A$1,MATCH($A$3,Teams!$A$1:$A$345,0)+ROW()-4,COLUMN()-1))))</f>
        <v/>
      </c>
      <c r="AE12" s="15" t="str">
        <f ca="1">IF($A$3="0 Spelers","",IF(ISODD(MAX($A$31:$A$66)),"",IF(OFFSET(Teams!$A$1,MATCH($A$3,Teams!$A$1:$A$345,0)+ROW()-4,COLUMN()-1)=0,"",OFFSET(Teams!$A$1,MATCH($A$3,Teams!$A$1:$A$345,0)+ROW()-4,COLUMN()-1))))</f>
        <v/>
      </c>
      <c r="AF12" s="15" t="str">
        <f ca="1">IF($A$3="0 Spelers","",IF(ISODD(MAX($A$31:$A$66)),"",IF(OFFSET(Teams!$A$1,MATCH($A$3,Teams!$A$1:$A$345,0)+ROW()-4,COLUMN()-1)=0,"",OFFSET(Teams!$A$1,MATCH($A$3,Teams!$A$1:$A$345,0)+ROW()-4,COLUMN()-1))))</f>
        <v/>
      </c>
      <c r="AG12" s="15" t="str">
        <f ca="1">IF($A$3="0 Spelers","",IF(ISODD(MAX($A$31:$A$66)),"",IF(OFFSET(Teams!$A$1,MATCH($A$3,Teams!$A$1:$A$345,0)+ROW()-4,COLUMN()-1)=0,"",OFFSET(Teams!$A$1,MATCH($A$3,Teams!$A$1:$A$345,0)+ROW()-4,COLUMN()-1))))</f>
        <v/>
      </c>
      <c r="AH12" s="15" t="str">
        <f ca="1">IF($A$3="0 Spelers","",IF(ISODD(MAX($A$31:$A$66)),"",IF(OFFSET(Teams!$A$1,MATCH($A$3,Teams!$A$1:$A$345,0)+ROW()-4,COLUMN()-1)=0,"",OFFSET(Teams!$A$1,MATCH($A$3,Teams!$A$1:$A$345,0)+ROW()-4,COLUMN()-1))))</f>
        <v/>
      </c>
      <c r="AI12" s="15" t="str">
        <f ca="1">IF($A$3="0 Spelers","",IF(ISODD(MAX($A$31:$A$66)),"",IF(OFFSET(Teams!$A$1,MATCH($A$3,Teams!$A$1:$A$345,0)+ROW()-4,COLUMN()-1)=0,"",OFFSET(Teams!$A$1,MATCH($A$3,Teams!$A$1:$A$345,0)+ROW()-4,COLUMN()-1))))</f>
        <v/>
      </c>
      <c r="AJ12" s="15" t="str">
        <f ca="1">IF($A$3="0 Spelers","",IF(ISODD(MAX($A$31:$A$66)),"",IF(OFFSET(Teams!$A$1,MATCH($A$3,Teams!$A$1:$A$345,0)+ROW()-4,COLUMN()-1)=0,"",OFFSET(Teams!$A$1,MATCH($A$3,Teams!$A$1:$A$345,0)+ROW()-4,COLUMN()-1))))</f>
        <v/>
      </c>
      <c r="AK12" s="15" t="str">
        <f ca="1">IF($A$3="0 Spelers","",IF(ISODD(MAX($A$31:$A$66)),"",IF(OFFSET(Teams!$A$1,MATCH($A$3,Teams!$A$1:$A$345,0)+ROW()-4,COLUMN()-1)=0,"",OFFSET(Teams!$A$1,MATCH($A$3,Teams!$A$1:$A$345,0)+ROW()-4,COLUMN()-1))))</f>
        <v/>
      </c>
      <c r="AL12" s="15" t="str">
        <f ca="1">IF($A$3="0 Spelers","",IF(ISODD(MAX($A$31:$A$66)),"",IF(OFFSET(Teams!$A$1,MATCH($A$3,Teams!$A$1:$A$345,0)+ROW()-4,COLUMN()-1)=0,"",OFFSET(Teams!$A$1,MATCH($A$3,Teams!$A$1:$A$345,0)+ROW()-4,COLUMN()-1))))</f>
        <v/>
      </c>
      <c r="AM12" s="15" t="str">
        <f ca="1">IF($A$3="0 Spelers","",IF(ISODD(MAX($A$31:$A$66)),"",IF(OFFSET(Teams!$A$1,MATCH($A$3,Teams!$A$1:$A$345,0)+ROW()-4,COLUMN()-1)=0,"",OFFSET(Teams!$A$1,MATCH($A$3,Teams!$A$1:$A$345,0)+ROW()-4,COLUMN()-1))))</f>
        <v/>
      </c>
      <c r="AN12" s="15" t="str">
        <f ca="1">IF($A$3="0 Spelers","",IF(ISODD(MAX($A$31:$A$66)),"",IF(OFFSET(Teams!$A$1,MATCH($A$3,Teams!$A$1:$A$345,0)+ROW()-4,COLUMN()-1)=0,"",OFFSET(Teams!$A$1,MATCH($A$3,Teams!$A$1:$A$345,0)+ROW()-4,COLUMN()-1))))</f>
        <v/>
      </c>
      <c r="AO12" s="15" t="str">
        <f ca="1">IF($A$3="0 Spelers","",IF(ISODD(MAX($A$31:$A$66)),"",IF(OFFSET(Teams!$A$1,MATCH($A$3,Teams!$A$1:$A$345,0)+ROW()-4,COLUMN()-1)=0,"",OFFSET(Teams!$A$1,MATCH($A$3,Teams!$A$1:$A$345,0)+ROW()-4,COLUMN()-1))))</f>
        <v/>
      </c>
      <c r="AP12" s="15" t="str">
        <f ca="1">IF($A$3="0 Spelers","",IF(ISODD(MAX($A$31:$A$66)),"",IF(OFFSET(Teams!$A$1,MATCH($A$3,Teams!$A$1:$A$345,0)+ROW()-4,COLUMN()-1)=0,"",OFFSET(Teams!$A$1,MATCH($A$3,Teams!$A$1:$A$345,0)+ROW()-4,COLUMN()-1))))</f>
        <v/>
      </c>
      <c r="AQ12" s="15" t="str">
        <f ca="1">IF($A$3="0 Spelers","",IF(ISODD(MAX($A$31:$A$66)),"",IF(OFFSET(Teams!$A$1,MATCH($A$3,Teams!$A$1:$A$345,0)+ROW()-4,COLUMN()-1)=0,"",OFFSET(Teams!$A$1,MATCH($A$3,Teams!$A$1:$A$345,0)+ROW()-4,COLUMN()-1))))</f>
        <v/>
      </c>
      <c r="AR12" s="15" t="str">
        <f ca="1">IF($A$3="0 Spelers","",IF(ISODD(MAX($A$31:$A$66)),"",IF(OFFSET(Teams!$A$1,MATCH($A$3,Teams!$A$1:$A$345,0)+ROW()-4,COLUMN()-1)=0,"",OFFSET(Teams!$A$1,MATCH($A$3,Teams!$A$1:$A$345,0)+ROW()-4,COLUMN()-1))))</f>
        <v/>
      </c>
      <c r="AS12" s="15" t="str">
        <f ca="1">IF($A$3="0 Spelers","",IF(ISODD(MAX($A$31:$A$66)),"",IF(OFFSET(Teams!$A$1,MATCH($A$3,Teams!$A$1:$A$345,0)+ROW()-4,COLUMN()-1)=0,"",OFFSET(Teams!$A$1,MATCH($A$3,Teams!$A$1:$A$345,0)+ROW()-4,COLUMN()-1))))</f>
        <v/>
      </c>
      <c r="AT12" s="15" t="str">
        <f ca="1">IF($A$3="0 Spelers","",IF(ISODD(MAX($A$31:$A$66)),"",IF(OFFSET(Teams!$A$1,MATCH($A$3,Teams!$A$1:$A$345,0)+ROW()-4,COLUMN()-1)=0,"",OFFSET(Teams!$A$1,MATCH($A$3,Teams!$A$1:$A$345,0)+ROW()-4,COLUMN()-1))))</f>
        <v/>
      </c>
      <c r="AU12" s="15" t="str">
        <f ca="1">IF($A$3="0 Spelers","",IF(ISODD(MAX($A$31:$A$66)),"",IF(OFFSET(Teams!$A$1,MATCH($A$3,Teams!$A$1:$A$345,0)+ROW()-4,COLUMN()-1)=0,"",OFFSET(Teams!$A$1,MATCH($A$3,Teams!$A$1:$A$345,0)+ROW()-4,COLUMN()-1))))</f>
        <v/>
      </c>
      <c r="AV12" s="15" t="str">
        <f ca="1">IF($A$3="0 Spelers","",IF(ISODD(MAX($A$31:$A$66)),"",IF(OFFSET(Teams!$A$1,MATCH($A$3,Teams!$A$1:$A$345,0)+ROW()-4,COLUMN()-1)=0,"",OFFSET(Teams!$A$1,MATCH($A$3,Teams!$A$1:$A$345,0)+ROW()-4,COLUMN()-1))))</f>
        <v/>
      </c>
      <c r="AW12" s="15" t="str">
        <f ca="1">IF($A$3="0 Spelers","",IF(ISODD(MAX($A$31:$A$66)),"",IF(OFFSET(Teams!$A$1,MATCH($A$3,Teams!$A$1:$A$345,0)+ROW()-4,COLUMN()-1)=0,"",OFFSET(Teams!$A$1,MATCH($A$3,Teams!$A$1:$A$345,0)+ROW()-4,COLUMN()-1))))</f>
        <v/>
      </c>
      <c r="AX12" s="15" t="str">
        <f ca="1">IF($A$3="0 Spelers","",IF(ISODD(MAX($A$31:$A$66)),"",IF(OFFSET(Teams!$A$1,MATCH($A$3,Teams!$A$1:$A$345,0)+ROW()-4,COLUMN()-1)=0,"",OFFSET(Teams!$A$1,MATCH($A$3,Teams!$A$1:$A$345,0)+ROW()-4,COLUMN()-1))))</f>
        <v/>
      </c>
      <c r="AY12" s="15" t="str">
        <f ca="1">IF($A$3="0 Spelers","",IF(ISODD(MAX($A$31:$A$66)),"",IF(OFFSET(Teams!$A$1,MATCH($A$3,Teams!$A$1:$A$345,0)+ROW()-4,COLUMN()-1)=0,"",OFFSET(Teams!$A$1,MATCH($A$3,Teams!$A$1:$A$345,0)+ROW()-4,COLUMN()-1))))</f>
        <v/>
      </c>
      <c r="AZ12" s="15" t="str">
        <f ca="1">IF($A$3="0 Spelers","",IF(ISODD(MAX($A$31:$A$66)),"",IF(OFFSET(Teams!$A$1,MATCH($A$3,Teams!$A$1:$A$345,0)+ROW()-4,COLUMN()-1)=0,"",OFFSET(Teams!$A$1,MATCH($A$3,Teams!$A$1:$A$345,0)+ROW()-4,COLUMN()-1))))</f>
        <v/>
      </c>
      <c r="BA12" s="15" t="str">
        <f ca="1">IF($A$3="0 Spelers","",IF(ISODD(MAX($A$31:$A$66)),"",IF(OFFSET(Teams!$A$1,MATCH($A$3,Teams!$A$1:$A$345,0)+ROW()-4,COLUMN()-1)=0,"",OFFSET(Teams!$A$1,MATCH($A$3,Teams!$A$1:$A$345,0)+ROW()-4,COLUMN()-1))))</f>
        <v/>
      </c>
      <c r="BB12" s="15" t="str">
        <f ca="1">IF($A$3="0 Spelers","",IF(ISODD(MAX($A$31:$A$66)),"",IF(OFFSET(Teams!$A$1,MATCH($A$3,Teams!$A$1:$A$345,0)+ROW()-4,COLUMN()-1)=0,"",OFFSET(Teams!$A$1,MATCH($A$3,Teams!$A$1:$A$345,0)+ROW()-4,COLUMN()-1))))</f>
        <v/>
      </c>
      <c r="BC12" s="15" t="str">
        <f ca="1">IF($A$3="0 Spelers","",IF(ISODD(MAX($A$31:$A$66)),"",IF(OFFSET(Teams!$A$1,MATCH($A$3,Teams!$A$1:$A$345,0)+ROW()-4,COLUMN()-1)=0,"",OFFSET(Teams!$A$1,MATCH($A$3,Teams!$A$1:$A$345,0)+ROW()-4,COLUMN()-1))))</f>
        <v/>
      </c>
      <c r="BD12" s="15" t="str">
        <f ca="1">IF($A$3="0 Spelers","",IF(ISODD(MAX($A$31:$A$66)),"",IF(OFFSET(Teams!$A$1,MATCH($A$3,Teams!$A$1:$A$345,0)+ROW()-4,COLUMN()-1)=0,"",OFFSET(Teams!$A$1,MATCH($A$3,Teams!$A$1:$A$345,0)+ROW()-4,COLUMN()-1))))</f>
        <v/>
      </c>
      <c r="BE12" s="15" t="str">
        <f ca="1">IF($A$3="0 Spelers","",IF(ISODD(MAX($A$31:$A$66)),"",IF(OFFSET(Teams!$A$1,MATCH($A$3,Teams!$A$1:$A$345,0)+ROW()-4,COLUMN()-1)=0,"",OFFSET(Teams!$A$1,MATCH($A$3,Teams!$A$1:$A$345,0)+ROW()-4,COLUMN()-1))))</f>
        <v/>
      </c>
      <c r="BF12" s="15" t="str">
        <f ca="1">IF($A$3="0 Spelers","",IF(ISODD(MAX($A$31:$A$66)),"",IF(OFFSET(Teams!$A$1,MATCH($A$3,Teams!$A$1:$A$345,0)+ROW()-4,COLUMN()-1)=0,"",OFFSET(Teams!$A$1,MATCH($A$3,Teams!$A$1:$A$345,0)+ROW()-4,COLUMN()-1))))</f>
        <v/>
      </c>
      <c r="BG12" s="15" t="str">
        <f ca="1">IF($A$3="0 Spelers","",IF(ISODD(MAX($A$31:$A$66)),"",IF(OFFSET(Teams!$A$1,MATCH($A$3,Teams!$A$1:$A$345,0)+ROW()-4,COLUMN()-1)=0,"",OFFSET(Teams!$A$1,MATCH($A$3,Teams!$A$1:$A$345,0)+ROW()-4,COLUMN()-1))))</f>
        <v/>
      </c>
      <c r="BH12" s="15" t="str">
        <f ca="1">IF($A$3="0 Spelers","",IF(ISODD(MAX($A$31:$A$66)),"",IF(OFFSET(Teams!$A$1,MATCH($A$3,Teams!$A$1:$A$345,0)+ROW()-4,COLUMN()-1)=0,"",OFFSET(Teams!$A$1,MATCH($A$3,Teams!$A$1:$A$345,0)+ROW()-4,COLUMN()-1))))</f>
        <v/>
      </c>
      <c r="BI12" s="15" t="str">
        <f ca="1">IF($A$3="0 Spelers","",IF(ISODD(MAX($A$31:$A$66)),"",IF(OFFSET(Teams!$A$1,MATCH($A$3,Teams!$A$1:$A$345,0)+ROW()-4,COLUMN()-1)=0,"",OFFSET(Teams!$A$1,MATCH($A$3,Teams!$A$1:$A$345,0)+ROW()-4,COLUMN()-1))))</f>
        <v/>
      </c>
      <c r="BJ12" s="15" t="str">
        <f ca="1">IF($A$3="0 Spelers","",IF(ISODD(MAX($A$31:$A$66)),"",IF(OFFSET(Teams!$A$1,MATCH($A$3,Teams!$A$1:$A$345,0)+ROW()-4,COLUMN()-1)=0,"",OFFSET(Teams!$A$1,MATCH($A$3,Teams!$A$1:$A$345,0)+ROW()-4,COLUMN()-1))))</f>
        <v/>
      </c>
      <c r="BK12" s="15" t="str">
        <f ca="1">IF($A$3="0 Spelers","",IF(ISODD(MAX($A$31:$A$66)),"",IF(OFFSET(Teams!$A$1,MATCH($A$3,Teams!$A$1:$A$345,0)+ROW()-4,COLUMN()-1)=0,"",OFFSET(Teams!$A$1,MATCH($A$3,Teams!$A$1:$A$345,0)+ROW()-4,COLUMN()-1))))</f>
        <v/>
      </c>
      <c r="BL12" s="15" t="str">
        <f ca="1">IF($A$3="0 Spelers","",IF(ISODD(MAX($A$31:$A$66)),"",IF(OFFSET(Teams!$A$1,MATCH($A$3,Teams!$A$1:$A$345,0)+ROW()-4,COLUMN()-1)=0,"",OFFSET(Teams!$A$1,MATCH($A$3,Teams!$A$1:$A$345,0)+ROW()-4,COLUMN()-1))))</f>
        <v/>
      </c>
      <c r="BM12" s="15" t="str">
        <f ca="1">IF($A$3="0 Spelers","",IF(ISODD(MAX($A$31:$A$66)),"",IF(OFFSET(Teams!$A$1,MATCH($A$3,Teams!$A$1:$A$345,0)+ROW()-4,COLUMN()-1)=0,"",OFFSET(Teams!$A$1,MATCH($A$3,Teams!$A$1:$A$345,0)+ROW()-4,COLUMN()-1))))</f>
        <v/>
      </c>
      <c r="BN12" s="15" t="str">
        <f ca="1">IF($A$3="0 Spelers","",IF(ISODD(MAX($A$31:$A$66)),"",IF(OFFSET(Teams!$A$1,MATCH($A$3,Teams!$A$1:$A$345,0)+ROW()-4,COLUMN()-1)=0,"",OFFSET(Teams!$A$1,MATCH($A$3,Teams!$A$1:$A$345,0)+ROW()-4,COLUMN()-1))))</f>
        <v/>
      </c>
      <c r="BO12" s="15" t="str">
        <f ca="1">IF($A$3="0 Spelers","",IF(ISODD(MAX($A$31:$A$66)),"",IF(OFFSET(Teams!$A$1,MATCH($A$3,Teams!$A$1:$A$345,0)+ROW()-4,COLUMN()-1)=0,"",OFFSET(Teams!$A$1,MATCH($A$3,Teams!$A$1:$A$345,0)+ROW()-4,COLUMN()-1))))</f>
        <v/>
      </c>
      <c r="BP12" s="15" t="str">
        <f ca="1">IF($A$3="0 Spelers","",IF(ISODD(MAX($A$31:$A$66)),"",IF(OFFSET(Teams!$A$1,MATCH($A$3,Teams!$A$1:$A$345,0)+ROW()-4,COLUMN()-1)=0,"",OFFSET(Teams!$A$1,MATCH($A$3,Teams!$A$1:$A$345,0)+ROW()-4,COLUMN()-1))))</f>
        <v/>
      </c>
      <c r="BQ12" s="15" t="str">
        <f ca="1">IF($A$3="0 Spelers","",IF(ISODD(MAX($A$31:$A$66)),"",IF(OFFSET(Teams!$A$1,MATCH($A$3,Teams!$A$1:$A$345,0)+ROW()-4,COLUMN()-1)=0,"",OFFSET(Teams!$A$1,MATCH($A$3,Teams!$A$1:$A$345,0)+ROW()-4,COLUMN()-1))))</f>
        <v/>
      </c>
      <c r="BR12" s="15" t="str">
        <f ca="1">IF($A$3="0 Spelers","",IF(ISODD(MAX($A$31:$A$66)),"",IF(OFFSET(Teams!$A$1,MATCH($A$3,Teams!$A$1:$A$345,0)+ROW()-4,COLUMN()-1)=0,"",OFFSET(Teams!$A$1,MATCH($A$3,Teams!$A$1:$A$345,0)+ROW()-4,COLUMN()-1))))</f>
        <v/>
      </c>
      <c r="BS12" s="67"/>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64"/>
    </row>
    <row r="13" spans="1:141" s="14" customFormat="1" ht="13.5" customHeight="1">
      <c r="A13" s="15" t="str">
        <f ca="1">IF($A$3="0 Spelers","",IF(ISODD(MAX($A$31:$A$66)),"",IF(OFFSET(Teams!$A$1,MATCH($A$3,Teams!$A$1:$A$345,0)+ROW()-4,COLUMN()-1)=0,"",OFFSET(Teams!$A$1,MATCH($A$3,Teams!$A$1:$A$345,0)+ROW()-4,COLUMN()-1))))</f>
        <v/>
      </c>
      <c r="B13" s="15" t="str">
        <f ca="1">IF($A$3="0 Spelers","",IF(ISODD(MAX($A$31:$A$66)),"",IF(OFFSET(Teams!$A$1,MATCH($A$3,Teams!$A$1:$A$345,0)+ROW()-4,COLUMN()-1)=0,"",OFFSET(Teams!$A$1,MATCH($A$3,Teams!$A$1:$A$345,0)+ROW()-4,COLUMN()-1))))</f>
        <v/>
      </c>
      <c r="C13" s="15" t="str">
        <f ca="1">IF($A$3="0 Spelers","",IF(ISODD(MAX($A$31:$A$66)),"",IF(OFFSET(Teams!$A$1,MATCH($A$3,Teams!$A$1:$A$345,0)+ROW()-4,COLUMN()-1)=0,"",OFFSET(Teams!$A$1,MATCH($A$3,Teams!$A$1:$A$345,0)+ROW()-4,COLUMN()-1))))</f>
        <v/>
      </c>
      <c r="D13" s="15" t="str">
        <f ca="1">IF($A$3="0 Spelers","",IF(ISODD(MAX($A$31:$A$66)),"",IF(OFFSET(Teams!$A$1,MATCH($A$3,Teams!$A$1:$A$345,0)+ROW()-4,COLUMN()-1)=0,"",OFFSET(Teams!$A$1,MATCH($A$3,Teams!$A$1:$A$345,0)+ROW()-4,COLUMN()-1))))</f>
        <v/>
      </c>
      <c r="E13" s="15" t="str">
        <f ca="1">IF($A$3="0 Spelers","",IF(ISODD(MAX($A$31:$A$66)),"",IF(OFFSET(Teams!$A$1,MATCH($A$3,Teams!$A$1:$A$345,0)+ROW()-4,COLUMN()-1)=0,"",OFFSET(Teams!$A$1,MATCH($A$3,Teams!$A$1:$A$345,0)+ROW()-4,COLUMN()-1))))</f>
        <v/>
      </c>
      <c r="F13" s="15" t="str">
        <f ca="1">IF($A$3="0 Spelers","",IF(ISODD(MAX($A$31:$A$66)),"",IF(OFFSET(Teams!$A$1,MATCH($A$3,Teams!$A$1:$A$345,0)+ROW()-4,COLUMN()-1)=0,"",OFFSET(Teams!$A$1,MATCH($A$3,Teams!$A$1:$A$345,0)+ROW()-4,COLUMN()-1))))</f>
        <v/>
      </c>
      <c r="G13" s="15" t="str">
        <f ca="1">IF($A$3="0 Spelers","",IF(ISODD(MAX($A$31:$A$66)),"",IF(OFFSET(Teams!$A$1,MATCH($A$3,Teams!$A$1:$A$345,0)+ROW()-4,COLUMN()-1)=0,"",OFFSET(Teams!$A$1,MATCH($A$3,Teams!$A$1:$A$345,0)+ROW()-4,COLUMN()-1))))</f>
        <v/>
      </c>
      <c r="H13" s="15" t="str">
        <f ca="1">IF($A$3="0 Spelers","",IF(ISODD(MAX($A$31:$A$66)),"",IF(OFFSET(Teams!$A$1,MATCH($A$3,Teams!$A$1:$A$345,0)+ROW()-4,COLUMN()-1)=0,"",OFFSET(Teams!$A$1,MATCH($A$3,Teams!$A$1:$A$345,0)+ROW()-4,COLUMN()-1))))</f>
        <v/>
      </c>
      <c r="I13" s="15" t="str">
        <f ca="1">IF($A$3="0 Spelers","",IF(ISODD(MAX($A$31:$A$66)),"",IF(OFFSET(Teams!$A$1,MATCH($A$3,Teams!$A$1:$A$345,0)+ROW()-4,COLUMN()-1)=0,"",OFFSET(Teams!$A$1,MATCH($A$3,Teams!$A$1:$A$345,0)+ROW()-4,COLUMN()-1))))</f>
        <v/>
      </c>
      <c r="J13" s="15" t="str">
        <f ca="1">IF($A$3="0 Spelers","",IF(ISODD(MAX($A$31:$A$66)),"",IF(OFFSET(Teams!$A$1,MATCH($A$3,Teams!$A$1:$A$345,0)+ROW()-4,COLUMN()-1)=0,"",OFFSET(Teams!$A$1,MATCH($A$3,Teams!$A$1:$A$345,0)+ROW()-4,COLUMN()-1))))</f>
        <v/>
      </c>
      <c r="K13" s="15" t="str">
        <f ca="1">IF($A$3="0 Spelers","",IF(ISODD(MAX($A$31:$A$66)),"",IF(OFFSET(Teams!$A$1,MATCH($A$3,Teams!$A$1:$A$345,0)+ROW()-4,COLUMN()-1)=0,"",OFFSET(Teams!$A$1,MATCH($A$3,Teams!$A$1:$A$345,0)+ROW()-4,COLUMN()-1))))</f>
        <v/>
      </c>
      <c r="L13" s="15" t="str">
        <f ca="1">IF($A$3="0 Spelers","",IF(ISODD(MAX($A$31:$A$66)),"",IF(OFFSET(Teams!$A$1,MATCH($A$3,Teams!$A$1:$A$345,0)+ROW()-4,COLUMN()-1)=0,"",OFFSET(Teams!$A$1,MATCH($A$3,Teams!$A$1:$A$345,0)+ROW()-4,COLUMN()-1))))</f>
        <v/>
      </c>
      <c r="M13" s="15" t="str">
        <f ca="1">IF($A$3="0 Spelers","",IF(ISODD(MAX($A$31:$A$66)),"",IF(OFFSET(Teams!$A$1,MATCH($A$3,Teams!$A$1:$A$345,0)+ROW()-4,COLUMN()-1)=0,"",OFFSET(Teams!$A$1,MATCH($A$3,Teams!$A$1:$A$345,0)+ROW()-4,COLUMN()-1))))</f>
        <v/>
      </c>
      <c r="N13" s="15" t="str">
        <f ca="1">IF($A$3="0 Spelers","",IF(ISODD(MAX($A$31:$A$66)),"",IF(OFFSET(Teams!$A$1,MATCH($A$3,Teams!$A$1:$A$345,0)+ROW()-4,COLUMN()-1)=0,"",OFFSET(Teams!$A$1,MATCH($A$3,Teams!$A$1:$A$345,0)+ROW()-4,COLUMN()-1))))</f>
        <v/>
      </c>
      <c r="O13" s="15" t="str">
        <f ca="1">IF($A$3="0 Spelers","",IF(ISODD(MAX($A$31:$A$66)),"",IF(OFFSET(Teams!$A$1,MATCH($A$3,Teams!$A$1:$A$345,0)+ROW()-4,COLUMN()-1)=0,"",OFFSET(Teams!$A$1,MATCH($A$3,Teams!$A$1:$A$345,0)+ROW()-4,COLUMN()-1))))</f>
        <v/>
      </c>
      <c r="P13" s="15" t="str">
        <f ca="1">IF($A$3="0 Spelers","",IF(ISODD(MAX($A$31:$A$66)),"",IF(OFFSET(Teams!$A$1,MATCH($A$3,Teams!$A$1:$A$345,0)+ROW()-4,COLUMN()-1)=0,"",OFFSET(Teams!$A$1,MATCH($A$3,Teams!$A$1:$A$345,0)+ROW()-4,COLUMN()-1))))</f>
        <v/>
      </c>
      <c r="Q13" s="15" t="str">
        <f ca="1">IF($A$3="0 Spelers","",IF(ISODD(MAX($A$31:$A$66)),"",IF(OFFSET(Teams!$A$1,MATCH($A$3,Teams!$A$1:$A$345,0)+ROW()-4,COLUMN()-1)=0,"",OFFSET(Teams!$A$1,MATCH($A$3,Teams!$A$1:$A$345,0)+ROW()-4,COLUMN()-1))))</f>
        <v/>
      </c>
      <c r="R13" s="15" t="str">
        <f ca="1">IF($A$3="0 Spelers","",IF(ISODD(MAX($A$31:$A$66)),"",IF(OFFSET(Teams!$A$1,MATCH($A$3,Teams!$A$1:$A$345,0)+ROW()-4,COLUMN()-1)=0,"",OFFSET(Teams!$A$1,MATCH($A$3,Teams!$A$1:$A$345,0)+ROW()-4,COLUMN()-1))))</f>
        <v/>
      </c>
      <c r="S13" s="15" t="str">
        <f ca="1">IF($A$3="0 Spelers","",IF(ISODD(MAX($A$31:$A$66)),"",IF(OFFSET(Teams!$A$1,MATCH($A$3,Teams!$A$1:$A$345,0)+ROW()-4,COLUMN()-1)=0,"",OFFSET(Teams!$A$1,MATCH($A$3,Teams!$A$1:$A$345,0)+ROW()-4,COLUMN()-1))))</f>
        <v/>
      </c>
      <c r="T13" s="15" t="str">
        <f ca="1">IF($A$3="0 Spelers","",IF(ISODD(MAX($A$31:$A$66)),"",IF(OFFSET(Teams!$A$1,MATCH($A$3,Teams!$A$1:$A$345,0)+ROW()-4,COLUMN()-1)=0,"",OFFSET(Teams!$A$1,MATCH($A$3,Teams!$A$1:$A$345,0)+ROW()-4,COLUMN()-1))))</f>
        <v/>
      </c>
      <c r="U13" s="15" t="str">
        <f ca="1">IF($A$3="0 Spelers","",IF(ISODD(MAX($A$31:$A$66)),"",IF(OFFSET(Teams!$A$1,MATCH($A$3,Teams!$A$1:$A$345,0)+ROW()-4,COLUMN()-1)=0,"",OFFSET(Teams!$A$1,MATCH($A$3,Teams!$A$1:$A$345,0)+ROW()-4,COLUMN()-1))))</f>
        <v/>
      </c>
      <c r="V13" s="15" t="str">
        <f ca="1">IF($A$3="0 Spelers","",IF(ISODD(MAX($A$31:$A$66)),"",IF(OFFSET(Teams!$A$1,MATCH($A$3,Teams!$A$1:$A$345,0)+ROW()-4,COLUMN()-1)=0,"",OFFSET(Teams!$A$1,MATCH($A$3,Teams!$A$1:$A$345,0)+ROW()-4,COLUMN()-1))))</f>
        <v/>
      </c>
      <c r="W13" s="15" t="str">
        <f ca="1">IF($A$3="0 Spelers","",IF(ISODD(MAX($A$31:$A$66)),"",IF(OFFSET(Teams!$A$1,MATCH($A$3,Teams!$A$1:$A$345,0)+ROW()-4,COLUMN()-1)=0,"",OFFSET(Teams!$A$1,MATCH($A$3,Teams!$A$1:$A$345,0)+ROW()-4,COLUMN()-1))))</f>
        <v/>
      </c>
      <c r="X13" s="15" t="str">
        <f ca="1">IF($A$3="0 Spelers","",IF(ISODD(MAX($A$31:$A$66)),"",IF(OFFSET(Teams!$A$1,MATCH($A$3,Teams!$A$1:$A$345,0)+ROW()-4,COLUMN()-1)=0,"",OFFSET(Teams!$A$1,MATCH($A$3,Teams!$A$1:$A$345,0)+ROW()-4,COLUMN()-1))))</f>
        <v/>
      </c>
      <c r="Y13" s="15" t="str">
        <f ca="1">IF($A$3="0 Spelers","",IF(ISODD(MAX($A$31:$A$66)),"",IF(OFFSET(Teams!$A$1,MATCH($A$3,Teams!$A$1:$A$345,0)+ROW()-4,COLUMN()-1)=0,"",OFFSET(Teams!$A$1,MATCH($A$3,Teams!$A$1:$A$345,0)+ROW()-4,COLUMN()-1))))</f>
        <v/>
      </c>
      <c r="Z13" s="15" t="str">
        <f ca="1">IF($A$3="0 Spelers","",IF(ISODD(MAX($A$31:$A$66)),"",IF(OFFSET(Teams!$A$1,MATCH($A$3,Teams!$A$1:$A$345,0)+ROW()-4,COLUMN()-1)=0,"",OFFSET(Teams!$A$1,MATCH($A$3,Teams!$A$1:$A$345,0)+ROW()-4,COLUMN()-1))))</f>
        <v/>
      </c>
      <c r="AA13" s="15" t="str">
        <f ca="1">IF($A$3="0 Spelers","",IF(ISODD(MAX($A$31:$A$66)),"",IF(OFFSET(Teams!$A$1,MATCH($A$3,Teams!$A$1:$A$345,0)+ROW()-4,COLUMN()-1)=0,"",OFFSET(Teams!$A$1,MATCH($A$3,Teams!$A$1:$A$345,0)+ROW()-4,COLUMN()-1))))</f>
        <v/>
      </c>
      <c r="AB13" s="15" t="str">
        <f ca="1">IF($A$3="0 Spelers","",IF(ISODD(MAX($A$31:$A$66)),"",IF(OFFSET(Teams!$A$1,MATCH($A$3,Teams!$A$1:$A$345,0)+ROW()-4,COLUMN()-1)=0,"",OFFSET(Teams!$A$1,MATCH($A$3,Teams!$A$1:$A$345,0)+ROW()-4,COLUMN()-1))))</f>
        <v/>
      </c>
      <c r="AC13" s="15" t="str">
        <f ca="1">IF($A$3="0 Spelers","",IF(ISODD(MAX($A$31:$A$66)),"",IF(OFFSET(Teams!$A$1,MATCH($A$3,Teams!$A$1:$A$345,0)+ROW()-4,COLUMN()-1)=0,"",OFFSET(Teams!$A$1,MATCH($A$3,Teams!$A$1:$A$345,0)+ROW()-4,COLUMN()-1))))</f>
        <v/>
      </c>
      <c r="AD13" s="15" t="str">
        <f ca="1">IF($A$3="0 Spelers","",IF(ISODD(MAX($A$31:$A$66)),"",IF(OFFSET(Teams!$A$1,MATCH($A$3,Teams!$A$1:$A$345,0)+ROW()-4,COLUMN()-1)=0,"",OFFSET(Teams!$A$1,MATCH($A$3,Teams!$A$1:$A$345,0)+ROW()-4,COLUMN()-1))))</f>
        <v/>
      </c>
      <c r="AE13" s="15" t="str">
        <f ca="1">IF($A$3="0 Spelers","",IF(ISODD(MAX($A$31:$A$66)),"",IF(OFFSET(Teams!$A$1,MATCH($A$3,Teams!$A$1:$A$345,0)+ROW()-4,COLUMN()-1)=0,"",OFFSET(Teams!$A$1,MATCH($A$3,Teams!$A$1:$A$345,0)+ROW()-4,COLUMN()-1))))</f>
        <v/>
      </c>
      <c r="AF13" s="15" t="str">
        <f ca="1">IF($A$3="0 Spelers","",IF(ISODD(MAX($A$31:$A$66)),"",IF(OFFSET(Teams!$A$1,MATCH($A$3,Teams!$A$1:$A$345,0)+ROW()-4,COLUMN()-1)=0,"",OFFSET(Teams!$A$1,MATCH($A$3,Teams!$A$1:$A$345,0)+ROW()-4,COLUMN()-1))))</f>
        <v/>
      </c>
      <c r="AG13" s="15" t="str">
        <f ca="1">IF($A$3="0 Spelers","",IF(ISODD(MAX($A$31:$A$66)),"",IF(OFFSET(Teams!$A$1,MATCH($A$3,Teams!$A$1:$A$345,0)+ROW()-4,COLUMN()-1)=0,"",OFFSET(Teams!$A$1,MATCH($A$3,Teams!$A$1:$A$345,0)+ROW()-4,COLUMN()-1))))</f>
        <v/>
      </c>
      <c r="AH13" s="15" t="str">
        <f ca="1">IF($A$3="0 Spelers","",IF(ISODD(MAX($A$31:$A$66)),"",IF(OFFSET(Teams!$A$1,MATCH($A$3,Teams!$A$1:$A$345,0)+ROW()-4,COLUMN()-1)=0,"",OFFSET(Teams!$A$1,MATCH($A$3,Teams!$A$1:$A$345,0)+ROW()-4,COLUMN()-1))))</f>
        <v/>
      </c>
      <c r="AI13" s="15" t="str">
        <f ca="1">IF($A$3="0 Spelers","",IF(ISODD(MAX($A$31:$A$66)),"",IF(OFFSET(Teams!$A$1,MATCH($A$3,Teams!$A$1:$A$345,0)+ROW()-4,COLUMN()-1)=0,"",OFFSET(Teams!$A$1,MATCH($A$3,Teams!$A$1:$A$345,0)+ROW()-4,COLUMN()-1))))</f>
        <v/>
      </c>
      <c r="AJ13" s="15" t="str">
        <f ca="1">IF($A$3="0 Spelers","",IF(ISODD(MAX($A$31:$A$66)),"",IF(OFFSET(Teams!$A$1,MATCH($A$3,Teams!$A$1:$A$345,0)+ROW()-4,COLUMN()-1)=0,"",OFFSET(Teams!$A$1,MATCH($A$3,Teams!$A$1:$A$345,0)+ROW()-4,COLUMN()-1))))</f>
        <v/>
      </c>
      <c r="AK13" s="15" t="str">
        <f ca="1">IF($A$3="0 Spelers","",IF(ISODD(MAX($A$31:$A$66)),"",IF(OFFSET(Teams!$A$1,MATCH($A$3,Teams!$A$1:$A$345,0)+ROW()-4,COLUMN()-1)=0,"",OFFSET(Teams!$A$1,MATCH($A$3,Teams!$A$1:$A$345,0)+ROW()-4,COLUMN()-1))))</f>
        <v/>
      </c>
      <c r="AL13" s="15" t="str">
        <f ca="1">IF($A$3="0 Spelers","",IF(ISODD(MAX($A$31:$A$66)),"",IF(OFFSET(Teams!$A$1,MATCH($A$3,Teams!$A$1:$A$345,0)+ROW()-4,COLUMN()-1)=0,"",OFFSET(Teams!$A$1,MATCH($A$3,Teams!$A$1:$A$345,0)+ROW()-4,COLUMN()-1))))</f>
        <v/>
      </c>
      <c r="AM13" s="15" t="str">
        <f ca="1">IF($A$3="0 Spelers","",IF(ISODD(MAX($A$31:$A$66)),"",IF(OFFSET(Teams!$A$1,MATCH($A$3,Teams!$A$1:$A$345,0)+ROW()-4,COLUMN()-1)=0,"",OFFSET(Teams!$A$1,MATCH($A$3,Teams!$A$1:$A$345,0)+ROW()-4,COLUMN()-1))))</f>
        <v/>
      </c>
      <c r="AN13" s="15" t="str">
        <f ca="1">IF($A$3="0 Spelers","",IF(ISODD(MAX($A$31:$A$66)),"",IF(OFFSET(Teams!$A$1,MATCH($A$3,Teams!$A$1:$A$345,0)+ROW()-4,COLUMN()-1)=0,"",OFFSET(Teams!$A$1,MATCH($A$3,Teams!$A$1:$A$345,0)+ROW()-4,COLUMN()-1))))</f>
        <v/>
      </c>
      <c r="AO13" s="15" t="str">
        <f ca="1">IF($A$3="0 Spelers","",IF(ISODD(MAX($A$31:$A$66)),"",IF(OFFSET(Teams!$A$1,MATCH($A$3,Teams!$A$1:$A$345,0)+ROW()-4,COLUMN()-1)=0,"",OFFSET(Teams!$A$1,MATCH($A$3,Teams!$A$1:$A$345,0)+ROW()-4,COLUMN()-1))))</f>
        <v/>
      </c>
      <c r="AP13" s="15" t="str">
        <f ca="1">IF($A$3="0 Spelers","",IF(ISODD(MAX($A$31:$A$66)),"",IF(OFFSET(Teams!$A$1,MATCH($A$3,Teams!$A$1:$A$345,0)+ROW()-4,COLUMN()-1)=0,"",OFFSET(Teams!$A$1,MATCH($A$3,Teams!$A$1:$A$345,0)+ROW()-4,COLUMN()-1))))</f>
        <v/>
      </c>
      <c r="AQ13" s="15" t="str">
        <f ca="1">IF($A$3="0 Spelers","",IF(ISODD(MAX($A$31:$A$66)),"",IF(OFFSET(Teams!$A$1,MATCH($A$3,Teams!$A$1:$A$345,0)+ROW()-4,COLUMN()-1)=0,"",OFFSET(Teams!$A$1,MATCH($A$3,Teams!$A$1:$A$345,0)+ROW()-4,COLUMN()-1))))</f>
        <v/>
      </c>
      <c r="AR13" s="15" t="str">
        <f ca="1">IF($A$3="0 Spelers","",IF(ISODD(MAX($A$31:$A$66)),"",IF(OFFSET(Teams!$A$1,MATCH($A$3,Teams!$A$1:$A$345,0)+ROW()-4,COLUMN()-1)=0,"",OFFSET(Teams!$A$1,MATCH($A$3,Teams!$A$1:$A$345,0)+ROW()-4,COLUMN()-1))))</f>
        <v/>
      </c>
      <c r="AS13" s="15" t="str">
        <f ca="1">IF($A$3="0 Spelers","",IF(ISODD(MAX($A$31:$A$66)),"",IF(OFFSET(Teams!$A$1,MATCH($A$3,Teams!$A$1:$A$345,0)+ROW()-4,COLUMN()-1)=0,"",OFFSET(Teams!$A$1,MATCH($A$3,Teams!$A$1:$A$345,0)+ROW()-4,COLUMN()-1))))</f>
        <v/>
      </c>
      <c r="AT13" s="15" t="str">
        <f ca="1">IF($A$3="0 Spelers","",IF(ISODD(MAX($A$31:$A$66)),"",IF(OFFSET(Teams!$A$1,MATCH($A$3,Teams!$A$1:$A$345,0)+ROW()-4,COLUMN()-1)=0,"",OFFSET(Teams!$A$1,MATCH($A$3,Teams!$A$1:$A$345,0)+ROW()-4,COLUMN()-1))))</f>
        <v/>
      </c>
      <c r="AU13" s="15" t="str">
        <f ca="1">IF($A$3="0 Spelers","",IF(ISODD(MAX($A$31:$A$66)),"",IF(OFFSET(Teams!$A$1,MATCH($A$3,Teams!$A$1:$A$345,0)+ROW()-4,COLUMN()-1)=0,"",OFFSET(Teams!$A$1,MATCH($A$3,Teams!$A$1:$A$345,0)+ROW()-4,COLUMN()-1))))</f>
        <v/>
      </c>
      <c r="AV13" s="15" t="str">
        <f ca="1">IF($A$3="0 Spelers","",IF(ISODD(MAX($A$31:$A$66)),"",IF(OFFSET(Teams!$A$1,MATCH($A$3,Teams!$A$1:$A$345,0)+ROW()-4,COLUMN()-1)=0,"",OFFSET(Teams!$A$1,MATCH($A$3,Teams!$A$1:$A$345,0)+ROW()-4,COLUMN()-1))))</f>
        <v/>
      </c>
      <c r="AW13" s="15" t="str">
        <f ca="1">IF($A$3="0 Spelers","",IF(ISODD(MAX($A$31:$A$66)),"",IF(OFFSET(Teams!$A$1,MATCH($A$3,Teams!$A$1:$A$345,0)+ROW()-4,COLUMN()-1)=0,"",OFFSET(Teams!$A$1,MATCH($A$3,Teams!$A$1:$A$345,0)+ROW()-4,COLUMN()-1))))</f>
        <v/>
      </c>
      <c r="AX13" s="15" t="str">
        <f ca="1">IF($A$3="0 Spelers","",IF(ISODD(MAX($A$31:$A$66)),"",IF(OFFSET(Teams!$A$1,MATCH($A$3,Teams!$A$1:$A$345,0)+ROW()-4,COLUMN()-1)=0,"",OFFSET(Teams!$A$1,MATCH($A$3,Teams!$A$1:$A$345,0)+ROW()-4,COLUMN()-1))))</f>
        <v/>
      </c>
      <c r="AY13" s="15" t="str">
        <f ca="1">IF($A$3="0 Spelers","",IF(ISODD(MAX($A$31:$A$66)),"",IF(OFFSET(Teams!$A$1,MATCH($A$3,Teams!$A$1:$A$345,0)+ROW()-4,COLUMN()-1)=0,"",OFFSET(Teams!$A$1,MATCH($A$3,Teams!$A$1:$A$345,0)+ROW()-4,COLUMN()-1))))</f>
        <v/>
      </c>
      <c r="AZ13" s="15" t="str">
        <f ca="1">IF($A$3="0 Spelers","",IF(ISODD(MAX($A$31:$A$66)),"",IF(OFFSET(Teams!$A$1,MATCH($A$3,Teams!$A$1:$A$345,0)+ROW()-4,COLUMN()-1)=0,"",OFFSET(Teams!$A$1,MATCH($A$3,Teams!$A$1:$A$345,0)+ROW()-4,COLUMN()-1))))</f>
        <v/>
      </c>
      <c r="BA13" s="15" t="str">
        <f ca="1">IF($A$3="0 Spelers","",IF(ISODD(MAX($A$31:$A$66)),"",IF(OFFSET(Teams!$A$1,MATCH($A$3,Teams!$A$1:$A$345,0)+ROW()-4,COLUMN()-1)=0,"",OFFSET(Teams!$A$1,MATCH($A$3,Teams!$A$1:$A$345,0)+ROW()-4,COLUMN()-1))))</f>
        <v/>
      </c>
      <c r="BB13" s="15" t="str">
        <f ca="1">IF($A$3="0 Spelers","",IF(ISODD(MAX($A$31:$A$66)),"",IF(OFFSET(Teams!$A$1,MATCH($A$3,Teams!$A$1:$A$345,0)+ROW()-4,COLUMN()-1)=0,"",OFFSET(Teams!$A$1,MATCH($A$3,Teams!$A$1:$A$345,0)+ROW()-4,COLUMN()-1))))</f>
        <v/>
      </c>
      <c r="BC13" s="15" t="str">
        <f ca="1">IF($A$3="0 Spelers","",IF(ISODD(MAX($A$31:$A$66)),"",IF(OFFSET(Teams!$A$1,MATCH($A$3,Teams!$A$1:$A$345,0)+ROW()-4,COLUMN()-1)=0,"",OFFSET(Teams!$A$1,MATCH($A$3,Teams!$A$1:$A$345,0)+ROW()-4,COLUMN()-1))))</f>
        <v/>
      </c>
      <c r="BD13" s="15" t="str">
        <f ca="1">IF($A$3="0 Spelers","",IF(ISODD(MAX($A$31:$A$66)),"",IF(OFFSET(Teams!$A$1,MATCH($A$3,Teams!$A$1:$A$345,0)+ROW()-4,COLUMN()-1)=0,"",OFFSET(Teams!$A$1,MATCH($A$3,Teams!$A$1:$A$345,0)+ROW()-4,COLUMN()-1))))</f>
        <v/>
      </c>
      <c r="BE13" s="15" t="str">
        <f ca="1">IF($A$3="0 Spelers","",IF(ISODD(MAX($A$31:$A$66)),"",IF(OFFSET(Teams!$A$1,MATCH($A$3,Teams!$A$1:$A$345,0)+ROW()-4,COLUMN()-1)=0,"",OFFSET(Teams!$A$1,MATCH($A$3,Teams!$A$1:$A$345,0)+ROW()-4,COLUMN()-1))))</f>
        <v/>
      </c>
      <c r="BF13" s="15" t="str">
        <f ca="1">IF($A$3="0 Spelers","",IF(ISODD(MAX($A$31:$A$66)),"",IF(OFFSET(Teams!$A$1,MATCH($A$3,Teams!$A$1:$A$345,0)+ROW()-4,COLUMN()-1)=0,"",OFFSET(Teams!$A$1,MATCH($A$3,Teams!$A$1:$A$345,0)+ROW()-4,COLUMN()-1))))</f>
        <v/>
      </c>
      <c r="BG13" s="15" t="str">
        <f ca="1">IF($A$3="0 Spelers","",IF(ISODD(MAX($A$31:$A$66)),"",IF(OFFSET(Teams!$A$1,MATCH($A$3,Teams!$A$1:$A$345,0)+ROW()-4,COLUMN()-1)=0,"",OFFSET(Teams!$A$1,MATCH($A$3,Teams!$A$1:$A$345,0)+ROW()-4,COLUMN()-1))))</f>
        <v/>
      </c>
      <c r="BH13" s="15" t="str">
        <f ca="1">IF($A$3="0 Spelers","",IF(ISODD(MAX($A$31:$A$66)),"",IF(OFFSET(Teams!$A$1,MATCH($A$3,Teams!$A$1:$A$345,0)+ROW()-4,COLUMN()-1)=0,"",OFFSET(Teams!$A$1,MATCH($A$3,Teams!$A$1:$A$345,0)+ROW()-4,COLUMN()-1))))</f>
        <v/>
      </c>
      <c r="BI13" s="15" t="str">
        <f ca="1">IF($A$3="0 Spelers","",IF(ISODD(MAX($A$31:$A$66)),"",IF(OFFSET(Teams!$A$1,MATCH($A$3,Teams!$A$1:$A$345,0)+ROW()-4,COLUMN()-1)=0,"",OFFSET(Teams!$A$1,MATCH($A$3,Teams!$A$1:$A$345,0)+ROW()-4,COLUMN()-1))))</f>
        <v/>
      </c>
      <c r="BJ13" s="15" t="str">
        <f ca="1">IF($A$3="0 Spelers","",IF(ISODD(MAX($A$31:$A$66)),"",IF(OFFSET(Teams!$A$1,MATCH($A$3,Teams!$A$1:$A$345,0)+ROW()-4,COLUMN()-1)=0,"",OFFSET(Teams!$A$1,MATCH($A$3,Teams!$A$1:$A$345,0)+ROW()-4,COLUMN()-1))))</f>
        <v/>
      </c>
      <c r="BK13" s="15" t="str">
        <f ca="1">IF($A$3="0 Spelers","",IF(ISODD(MAX($A$31:$A$66)),"",IF(OFFSET(Teams!$A$1,MATCH($A$3,Teams!$A$1:$A$345,0)+ROW()-4,COLUMN()-1)=0,"",OFFSET(Teams!$A$1,MATCH($A$3,Teams!$A$1:$A$345,0)+ROW()-4,COLUMN()-1))))</f>
        <v/>
      </c>
      <c r="BL13" s="15" t="str">
        <f ca="1">IF($A$3="0 Spelers","",IF(ISODD(MAX($A$31:$A$66)),"",IF(OFFSET(Teams!$A$1,MATCH($A$3,Teams!$A$1:$A$345,0)+ROW()-4,COLUMN()-1)=0,"",OFFSET(Teams!$A$1,MATCH($A$3,Teams!$A$1:$A$345,0)+ROW()-4,COLUMN()-1))))</f>
        <v/>
      </c>
      <c r="BM13" s="15" t="str">
        <f ca="1">IF($A$3="0 Spelers","",IF(ISODD(MAX($A$31:$A$66)),"",IF(OFFSET(Teams!$A$1,MATCH($A$3,Teams!$A$1:$A$345,0)+ROW()-4,COLUMN()-1)=0,"",OFFSET(Teams!$A$1,MATCH($A$3,Teams!$A$1:$A$345,0)+ROW()-4,COLUMN()-1))))</f>
        <v/>
      </c>
      <c r="BN13" s="15" t="str">
        <f ca="1">IF($A$3="0 Spelers","",IF(ISODD(MAX($A$31:$A$66)),"",IF(OFFSET(Teams!$A$1,MATCH($A$3,Teams!$A$1:$A$345,0)+ROW()-4,COLUMN()-1)=0,"",OFFSET(Teams!$A$1,MATCH($A$3,Teams!$A$1:$A$345,0)+ROW()-4,COLUMN()-1))))</f>
        <v/>
      </c>
      <c r="BO13" s="15" t="str">
        <f ca="1">IF($A$3="0 Spelers","",IF(ISODD(MAX($A$31:$A$66)),"",IF(OFFSET(Teams!$A$1,MATCH($A$3,Teams!$A$1:$A$345,0)+ROW()-4,COLUMN()-1)=0,"",OFFSET(Teams!$A$1,MATCH($A$3,Teams!$A$1:$A$345,0)+ROW()-4,COLUMN()-1))))</f>
        <v/>
      </c>
      <c r="BP13" s="15" t="str">
        <f ca="1">IF($A$3="0 Spelers","",IF(ISODD(MAX($A$31:$A$66)),"",IF(OFFSET(Teams!$A$1,MATCH($A$3,Teams!$A$1:$A$345,0)+ROW()-4,COLUMN()-1)=0,"",OFFSET(Teams!$A$1,MATCH($A$3,Teams!$A$1:$A$345,0)+ROW()-4,COLUMN()-1))))</f>
        <v/>
      </c>
      <c r="BQ13" s="15" t="str">
        <f ca="1">IF($A$3="0 Spelers","",IF(ISODD(MAX($A$31:$A$66)),"",IF(OFFSET(Teams!$A$1,MATCH($A$3,Teams!$A$1:$A$345,0)+ROW()-4,COLUMN()-1)=0,"",OFFSET(Teams!$A$1,MATCH($A$3,Teams!$A$1:$A$345,0)+ROW()-4,COLUMN()-1))))</f>
        <v/>
      </c>
      <c r="BR13" s="15" t="str">
        <f ca="1">IF($A$3="0 Spelers","",IF(ISODD(MAX($A$31:$A$66)),"",IF(OFFSET(Teams!$A$1,MATCH($A$3,Teams!$A$1:$A$345,0)+ROW()-4,COLUMN()-1)=0,"",OFFSET(Teams!$A$1,MATCH($A$3,Teams!$A$1:$A$345,0)+ROW()-4,COLUMN()-1))))</f>
        <v/>
      </c>
      <c r="BS13" s="67"/>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64"/>
    </row>
    <row r="14" spans="1:141" ht="13.5" customHeight="1">
      <c r="A14" s="15" t="str">
        <f ca="1">IF($A$3="0 Spelers","",IF(ISODD(MAX($A$31:$A$66)),"",IF(OFFSET(Teams!$A$1,MATCH($A$3,Teams!$A$1:$A$345,0)+ROW()-4,COLUMN()-1)=0,"",OFFSET(Teams!$A$1,MATCH($A$3,Teams!$A$1:$A$345,0)+ROW()-4,COLUMN()-1))))</f>
        <v/>
      </c>
      <c r="B14" s="15" t="str">
        <f ca="1">IF($A$3="0 Spelers","",IF(ISODD(MAX($A$31:$A$66)),"",IF(OFFSET(Teams!$A$1,MATCH($A$3,Teams!$A$1:$A$345,0)+ROW()-4,COLUMN()-1)=0,"",OFFSET(Teams!$A$1,MATCH($A$3,Teams!$A$1:$A$345,0)+ROW()-4,COLUMN()-1))))</f>
        <v/>
      </c>
      <c r="C14" s="15" t="str">
        <f ca="1">IF($A$3="0 Spelers","",IF(ISODD(MAX($A$31:$A$66)),"",IF(OFFSET(Teams!$A$1,MATCH($A$3,Teams!$A$1:$A$345,0)+ROW()-4,COLUMN()-1)=0,"",OFFSET(Teams!$A$1,MATCH($A$3,Teams!$A$1:$A$345,0)+ROW()-4,COLUMN()-1))))</f>
        <v/>
      </c>
      <c r="D14" s="15" t="str">
        <f ca="1">IF($A$3="0 Spelers","",IF(ISODD(MAX($A$31:$A$66)),"",IF(OFFSET(Teams!$A$1,MATCH($A$3,Teams!$A$1:$A$345,0)+ROW()-4,COLUMN()-1)=0,"",OFFSET(Teams!$A$1,MATCH($A$3,Teams!$A$1:$A$345,0)+ROW()-4,COLUMN()-1))))</f>
        <v/>
      </c>
      <c r="E14" s="15" t="str">
        <f ca="1">IF($A$3="0 Spelers","",IF(ISODD(MAX($A$31:$A$66)),"",IF(OFFSET(Teams!$A$1,MATCH($A$3,Teams!$A$1:$A$345,0)+ROW()-4,COLUMN()-1)=0,"",OFFSET(Teams!$A$1,MATCH($A$3,Teams!$A$1:$A$345,0)+ROW()-4,COLUMN()-1))))</f>
        <v/>
      </c>
      <c r="F14" s="15" t="str">
        <f ca="1">IF($A$3="0 Spelers","",IF(ISODD(MAX($A$31:$A$66)),"",IF(OFFSET(Teams!$A$1,MATCH($A$3,Teams!$A$1:$A$345,0)+ROW()-4,COLUMN()-1)=0,"",OFFSET(Teams!$A$1,MATCH($A$3,Teams!$A$1:$A$345,0)+ROW()-4,COLUMN()-1))))</f>
        <v/>
      </c>
      <c r="G14" s="15" t="str">
        <f ca="1">IF($A$3="0 Spelers","",IF(ISODD(MAX($A$31:$A$66)),"",IF(OFFSET(Teams!$A$1,MATCH($A$3,Teams!$A$1:$A$345,0)+ROW()-4,COLUMN()-1)=0,"",OFFSET(Teams!$A$1,MATCH($A$3,Teams!$A$1:$A$345,0)+ROW()-4,COLUMN()-1))))</f>
        <v/>
      </c>
      <c r="H14" s="15" t="str">
        <f ca="1">IF($A$3="0 Spelers","",IF(ISODD(MAX($A$31:$A$66)),"",IF(OFFSET(Teams!$A$1,MATCH($A$3,Teams!$A$1:$A$345,0)+ROW()-4,COLUMN()-1)=0,"",OFFSET(Teams!$A$1,MATCH($A$3,Teams!$A$1:$A$345,0)+ROW()-4,COLUMN()-1))))</f>
        <v/>
      </c>
      <c r="I14" s="15" t="str">
        <f ca="1">IF($A$3="0 Spelers","",IF(ISODD(MAX($A$31:$A$66)),"",IF(OFFSET(Teams!$A$1,MATCH($A$3,Teams!$A$1:$A$345,0)+ROW()-4,COLUMN()-1)=0,"",OFFSET(Teams!$A$1,MATCH($A$3,Teams!$A$1:$A$345,0)+ROW()-4,COLUMN()-1))))</f>
        <v/>
      </c>
      <c r="J14" s="15" t="str">
        <f ca="1">IF($A$3="0 Spelers","",IF(ISODD(MAX($A$31:$A$66)),"",IF(OFFSET(Teams!$A$1,MATCH($A$3,Teams!$A$1:$A$345,0)+ROW()-4,COLUMN()-1)=0,"",OFFSET(Teams!$A$1,MATCH($A$3,Teams!$A$1:$A$345,0)+ROW()-4,COLUMN()-1))))</f>
        <v/>
      </c>
      <c r="K14" s="15" t="str">
        <f ca="1">IF($A$3="0 Spelers","",IF(ISODD(MAX($A$31:$A$66)),"",IF(OFFSET(Teams!$A$1,MATCH($A$3,Teams!$A$1:$A$345,0)+ROW()-4,COLUMN()-1)=0,"",OFFSET(Teams!$A$1,MATCH($A$3,Teams!$A$1:$A$345,0)+ROW()-4,COLUMN()-1))))</f>
        <v/>
      </c>
      <c r="L14" s="15" t="str">
        <f ca="1">IF($A$3="0 Spelers","",IF(ISODD(MAX($A$31:$A$66)),"",IF(OFFSET(Teams!$A$1,MATCH($A$3,Teams!$A$1:$A$345,0)+ROW()-4,COLUMN()-1)=0,"",OFFSET(Teams!$A$1,MATCH($A$3,Teams!$A$1:$A$345,0)+ROW()-4,COLUMN()-1))))</f>
        <v/>
      </c>
      <c r="M14" s="15" t="str">
        <f ca="1">IF($A$3="0 Spelers","",IF(ISODD(MAX($A$31:$A$66)),"",IF(OFFSET(Teams!$A$1,MATCH($A$3,Teams!$A$1:$A$345,0)+ROW()-4,COLUMN()-1)=0,"",OFFSET(Teams!$A$1,MATCH($A$3,Teams!$A$1:$A$345,0)+ROW()-4,COLUMN()-1))))</f>
        <v/>
      </c>
      <c r="N14" s="15" t="str">
        <f ca="1">IF($A$3="0 Spelers","",IF(ISODD(MAX($A$31:$A$66)),"",IF(OFFSET(Teams!$A$1,MATCH($A$3,Teams!$A$1:$A$345,0)+ROW()-4,COLUMN()-1)=0,"",OFFSET(Teams!$A$1,MATCH($A$3,Teams!$A$1:$A$345,0)+ROW()-4,COLUMN()-1))))</f>
        <v/>
      </c>
      <c r="O14" s="15" t="str">
        <f ca="1">IF($A$3="0 Spelers","",IF(ISODD(MAX($A$31:$A$66)),"",IF(OFFSET(Teams!$A$1,MATCH($A$3,Teams!$A$1:$A$345,0)+ROW()-4,COLUMN()-1)=0,"",OFFSET(Teams!$A$1,MATCH($A$3,Teams!$A$1:$A$345,0)+ROW()-4,COLUMN()-1))))</f>
        <v/>
      </c>
      <c r="P14" s="15" t="str">
        <f ca="1">IF($A$3="0 Spelers","",IF(ISODD(MAX($A$31:$A$66)),"",IF(OFFSET(Teams!$A$1,MATCH($A$3,Teams!$A$1:$A$345,0)+ROW()-4,COLUMN()-1)=0,"",OFFSET(Teams!$A$1,MATCH($A$3,Teams!$A$1:$A$345,0)+ROW()-4,COLUMN()-1))))</f>
        <v/>
      </c>
      <c r="Q14" s="15" t="str">
        <f ca="1">IF($A$3="0 Spelers","",IF(ISODD(MAX($A$31:$A$66)),"",IF(OFFSET(Teams!$A$1,MATCH($A$3,Teams!$A$1:$A$345,0)+ROW()-4,COLUMN()-1)=0,"",OFFSET(Teams!$A$1,MATCH($A$3,Teams!$A$1:$A$345,0)+ROW()-4,COLUMN()-1))))</f>
        <v/>
      </c>
      <c r="R14" s="15" t="str">
        <f ca="1">IF($A$3="0 Spelers","",IF(ISODD(MAX($A$31:$A$66)),"",IF(OFFSET(Teams!$A$1,MATCH($A$3,Teams!$A$1:$A$345,0)+ROW()-4,COLUMN()-1)=0,"",OFFSET(Teams!$A$1,MATCH($A$3,Teams!$A$1:$A$345,0)+ROW()-4,COLUMN()-1))))</f>
        <v/>
      </c>
      <c r="S14" s="15" t="str">
        <f ca="1">IF($A$3="0 Spelers","",IF(ISODD(MAX($A$31:$A$66)),"",IF(OFFSET(Teams!$A$1,MATCH($A$3,Teams!$A$1:$A$345,0)+ROW()-4,COLUMN()-1)=0,"",OFFSET(Teams!$A$1,MATCH($A$3,Teams!$A$1:$A$345,0)+ROW()-4,COLUMN()-1))))</f>
        <v/>
      </c>
      <c r="T14" s="15" t="str">
        <f ca="1">IF($A$3="0 Spelers","",IF(ISODD(MAX($A$31:$A$66)),"",IF(OFFSET(Teams!$A$1,MATCH($A$3,Teams!$A$1:$A$345,0)+ROW()-4,COLUMN()-1)=0,"",OFFSET(Teams!$A$1,MATCH($A$3,Teams!$A$1:$A$345,0)+ROW()-4,COLUMN()-1))))</f>
        <v/>
      </c>
      <c r="U14" s="15" t="str">
        <f ca="1">IF($A$3="0 Spelers","",IF(ISODD(MAX($A$31:$A$66)),"",IF(OFFSET(Teams!$A$1,MATCH($A$3,Teams!$A$1:$A$345,0)+ROW()-4,COLUMN()-1)=0,"",OFFSET(Teams!$A$1,MATCH($A$3,Teams!$A$1:$A$345,0)+ROW()-4,COLUMN()-1))))</f>
        <v/>
      </c>
      <c r="V14" s="15" t="str">
        <f ca="1">IF($A$3="0 Spelers","",IF(ISODD(MAX($A$31:$A$66)),"",IF(OFFSET(Teams!$A$1,MATCH($A$3,Teams!$A$1:$A$345,0)+ROW()-4,COLUMN()-1)=0,"",OFFSET(Teams!$A$1,MATCH($A$3,Teams!$A$1:$A$345,0)+ROW()-4,COLUMN()-1))))</f>
        <v/>
      </c>
      <c r="W14" s="15" t="str">
        <f ca="1">IF($A$3="0 Spelers","",IF(ISODD(MAX($A$31:$A$66)),"",IF(OFFSET(Teams!$A$1,MATCH($A$3,Teams!$A$1:$A$345,0)+ROW()-4,COLUMN()-1)=0,"",OFFSET(Teams!$A$1,MATCH($A$3,Teams!$A$1:$A$345,0)+ROW()-4,COLUMN()-1))))</f>
        <v/>
      </c>
      <c r="X14" s="15" t="str">
        <f ca="1">IF($A$3="0 Spelers","",IF(ISODD(MAX($A$31:$A$66)),"",IF(OFFSET(Teams!$A$1,MATCH($A$3,Teams!$A$1:$A$345,0)+ROW()-4,COLUMN()-1)=0,"",OFFSET(Teams!$A$1,MATCH($A$3,Teams!$A$1:$A$345,0)+ROW()-4,COLUMN()-1))))</f>
        <v/>
      </c>
      <c r="Y14" s="15" t="str">
        <f ca="1">IF($A$3="0 Spelers","",IF(ISODD(MAX($A$31:$A$66)),"",IF(OFFSET(Teams!$A$1,MATCH($A$3,Teams!$A$1:$A$345,0)+ROW()-4,COLUMN()-1)=0,"",OFFSET(Teams!$A$1,MATCH($A$3,Teams!$A$1:$A$345,0)+ROW()-4,COLUMN()-1))))</f>
        <v/>
      </c>
      <c r="Z14" s="15" t="str">
        <f ca="1">IF($A$3="0 Spelers","",IF(ISODD(MAX($A$31:$A$66)),"",IF(OFFSET(Teams!$A$1,MATCH($A$3,Teams!$A$1:$A$345,0)+ROW()-4,COLUMN()-1)=0,"",OFFSET(Teams!$A$1,MATCH($A$3,Teams!$A$1:$A$345,0)+ROW()-4,COLUMN()-1))))</f>
        <v/>
      </c>
      <c r="AA14" s="15" t="str">
        <f ca="1">IF($A$3="0 Spelers","",IF(ISODD(MAX($A$31:$A$66)),"",IF(OFFSET(Teams!$A$1,MATCH($A$3,Teams!$A$1:$A$345,0)+ROW()-4,COLUMN()-1)=0,"",OFFSET(Teams!$A$1,MATCH($A$3,Teams!$A$1:$A$345,0)+ROW()-4,COLUMN()-1))))</f>
        <v/>
      </c>
      <c r="AB14" s="15" t="str">
        <f ca="1">IF($A$3="0 Spelers","",IF(ISODD(MAX($A$31:$A$66)),"",IF(OFFSET(Teams!$A$1,MATCH($A$3,Teams!$A$1:$A$345,0)+ROW()-4,COLUMN()-1)=0,"",OFFSET(Teams!$A$1,MATCH($A$3,Teams!$A$1:$A$345,0)+ROW()-4,COLUMN()-1))))</f>
        <v/>
      </c>
      <c r="AC14" s="15" t="str">
        <f ca="1">IF($A$3="0 Spelers","",IF(ISODD(MAX($A$31:$A$66)),"",IF(OFFSET(Teams!$A$1,MATCH($A$3,Teams!$A$1:$A$345,0)+ROW()-4,COLUMN()-1)=0,"",OFFSET(Teams!$A$1,MATCH($A$3,Teams!$A$1:$A$345,0)+ROW()-4,COLUMN()-1))))</f>
        <v/>
      </c>
      <c r="AD14" s="15" t="str">
        <f ca="1">IF($A$3="0 Spelers","",IF(ISODD(MAX($A$31:$A$66)),"",IF(OFFSET(Teams!$A$1,MATCH($A$3,Teams!$A$1:$A$345,0)+ROW()-4,COLUMN()-1)=0,"",OFFSET(Teams!$A$1,MATCH($A$3,Teams!$A$1:$A$345,0)+ROW()-4,COLUMN()-1))))</f>
        <v/>
      </c>
      <c r="AE14" s="15" t="str">
        <f ca="1">IF($A$3="0 Spelers","",IF(ISODD(MAX($A$31:$A$66)),"",IF(OFFSET(Teams!$A$1,MATCH($A$3,Teams!$A$1:$A$345,0)+ROW()-4,COLUMN()-1)=0,"",OFFSET(Teams!$A$1,MATCH($A$3,Teams!$A$1:$A$345,0)+ROW()-4,COLUMN()-1))))</f>
        <v/>
      </c>
      <c r="AF14" s="15" t="str">
        <f ca="1">IF($A$3="0 Spelers","",IF(ISODD(MAX($A$31:$A$66)),"",IF(OFFSET(Teams!$A$1,MATCH($A$3,Teams!$A$1:$A$345,0)+ROW()-4,COLUMN()-1)=0,"",OFFSET(Teams!$A$1,MATCH($A$3,Teams!$A$1:$A$345,0)+ROW()-4,COLUMN()-1))))</f>
        <v/>
      </c>
      <c r="AG14" s="15" t="str">
        <f ca="1">IF($A$3="0 Spelers","",IF(ISODD(MAX($A$31:$A$66)),"",IF(OFFSET(Teams!$A$1,MATCH($A$3,Teams!$A$1:$A$345,0)+ROW()-4,COLUMN()-1)=0,"",OFFSET(Teams!$A$1,MATCH($A$3,Teams!$A$1:$A$345,0)+ROW()-4,COLUMN()-1))))</f>
        <v/>
      </c>
      <c r="AH14" s="15" t="str">
        <f ca="1">IF($A$3="0 Spelers","",IF(ISODD(MAX($A$31:$A$66)),"",IF(OFFSET(Teams!$A$1,MATCH($A$3,Teams!$A$1:$A$345,0)+ROW()-4,COLUMN()-1)=0,"",OFFSET(Teams!$A$1,MATCH($A$3,Teams!$A$1:$A$345,0)+ROW()-4,COLUMN()-1))))</f>
        <v/>
      </c>
      <c r="AI14" s="15" t="str">
        <f ca="1">IF($A$3="0 Spelers","",IF(ISODD(MAX($A$31:$A$66)),"",IF(OFFSET(Teams!$A$1,MATCH($A$3,Teams!$A$1:$A$345,0)+ROW()-4,COLUMN()-1)=0,"",OFFSET(Teams!$A$1,MATCH($A$3,Teams!$A$1:$A$345,0)+ROW()-4,COLUMN()-1))))</f>
        <v/>
      </c>
      <c r="AJ14" s="15" t="str">
        <f ca="1">IF($A$3="0 Spelers","",IF(ISODD(MAX($A$31:$A$66)),"",IF(OFFSET(Teams!$A$1,MATCH($A$3,Teams!$A$1:$A$345,0)+ROW()-4,COLUMN()-1)=0,"",OFFSET(Teams!$A$1,MATCH($A$3,Teams!$A$1:$A$345,0)+ROW()-4,COLUMN()-1))))</f>
        <v/>
      </c>
      <c r="AK14" s="15" t="str">
        <f ca="1">IF($A$3="0 Spelers","",IF(ISODD(MAX($A$31:$A$66)),"",IF(OFFSET(Teams!$A$1,MATCH($A$3,Teams!$A$1:$A$345,0)+ROW()-4,COLUMN()-1)=0,"",OFFSET(Teams!$A$1,MATCH($A$3,Teams!$A$1:$A$345,0)+ROW()-4,COLUMN()-1))))</f>
        <v/>
      </c>
      <c r="AL14" s="15" t="str">
        <f ca="1">IF($A$3="0 Spelers","",IF(ISODD(MAX($A$31:$A$66)),"",IF(OFFSET(Teams!$A$1,MATCH($A$3,Teams!$A$1:$A$345,0)+ROW()-4,COLUMN()-1)=0,"",OFFSET(Teams!$A$1,MATCH($A$3,Teams!$A$1:$A$345,0)+ROW()-4,COLUMN()-1))))</f>
        <v/>
      </c>
      <c r="AM14" s="15" t="str">
        <f ca="1">IF($A$3="0 Spelers","",IF(ISODD(MAX($A$31:$A$66)),"",IF(OFFSET(Teams!$A$1,MATCH($A$3,Teams!$A$1:$A$345,0)+ROW()-4,COLUMN()-1)=0,"",OFFSET(Teams!$A$1,MATCH($A$3,Teams!$A$1:$A$345,0)+ROW()-4,COLUMN()-1))))</f>
        <v/>
      </c>
      <c r="AN14" s="15" t="str">
        <f ca="1">IF($A$3="0 Spelers","",IF(ISODD(MAX($A$31:$A$66)),"",IF(OFFSET(Teams!$A$1,MATCH($A$3,Teams!$A$1:$A$345,0)+ROW()-4,COLUMN()-1)=0,"",OFFSET(Teams!$A$1,MATCH($A$3,Teams!$A$1:$A$345,0)+ROW()-4,COLUMN()-1))))</f>
        <v/>
      </c>
      <c r="AO14" s="15" t="str">
        <f ca="1">IF($A$3="0 Spelers","",IF(ISODD(MAX($A$31:$A$66)),"",IF(OFFSET(Teams!$A$1,MATCH($A$3,Teams!$A$1:$A$345,0)+ROW()-4,COLUMN()-1)=0,"",OFFSET(Teams!$A$1,MATCH($A$3,Teams!$A$1:$A$345,0)+ROW()-4,COLUMN()-1))))</f>
        <v/>
      </c>
      <c r="AP14" s="15" t="str">
        <f ca="1">IF($A$3="0 Spelers","",IF(ISODD(MAX($A$31:$A$66)),"",IF(OFFSET(Teams!$A$1,MATCH($A$3,Teams!$A$1:$A$345,0)+ROW()-4,COLUMN()-1)=0,"",OFFSET(Teams!$A$1,MATCH($A$3,Teams!$A$1:$A$345,0)+ROW()-4,COLUMN()-1))))</f>
        <v/>
      </c>
      <c r="AQ14" s="15" t="str">
        <f ca="1">IF($A$3="0 Spelers","",IF(ISODD(MAX($A$31:$A$66)),"",IF(OFFSET(Teams!$A$1,MATCH($A$3,Teams!$A$1:$A$345,0)+ROW()-4,COLUMN()-1)=0,"",OFFSET(Teams!$A$1,MATCH($A$3,Teams!$A$1:$A$345,0)+ROW()-4,COLUMN()-1))))</f>
        <v/>
      </c>
      <c r="AR14" s="15" t="str">
        <f ca="1">IF($A$3="0 Spelers","",IF(ISODD(MAX($A$31:$A$66)),"",IF(OFFSET(Teams!$A$1,MATCH($A$3,Teams!$A$1:$A$345,0)+ROW()-4,COLUMN()-1)=0,"",OFFSET(Teams!$A$1,MATCH($A$3,Teams!$A$1:$A$345,0)+ROW()-4,COLUMN()-1))))</f>
        <v/>
      </c>
      <c r="AS14" s="15" t="str">
        <f ca="1">IF($A$3="0 Spelers","",IF(ISODD(MAX($A$31:$A$66)),"",IF(OFFSET(Teams!$A$1,MATCH($A$3,Teams!$A$1:$A$345,0)+ROW()-4,COLUMN()-1)=0,"",OFFSET(Teams!$A$1,MATCH($A$3,Teams!$A$1:$A$345,0)+ROW()-4,COLUMN()-1))))</f>
        <v/>
      </c>
      <c r="AT14" s="15" t="str">
        <f ca="1">IF($A$3="0 Spelers","",IF(ISODD(MAX($A$31:$A$66)),"",IF(OFFSET(Teams!$A$1,MATCH($A$3,Teams!$A$1:$A$345,0)+ROW()-4,COLUMN()-1)=0,"",OFFSET(Teams!$A$1,MATCH($A$3,Teams!$A$1:$A$345,0)+ROW()-4,COLUMN()-1))))</f>
        <v/>
      </c>
      <c r="AU14" s="15" t="str">
        <f ca="1">IF($A$3="0 Spelers","",IF(ISODD(MAX($A$31:$A$66)),"",IF(OFFSET(Teams!$A$1,MATCH($A$3,Teams!$A$1:$A$345,0)+ROW()-4,COLUMN()-1)=0,"",OFFSET(Teams!$A$1,MATCH($A$3,Teams!$A$1:$A$345,0)+ROW()-4,COLUMN()-1))))</f>
        <v/>
      </c>
      <c r="AV14" s="15" t="str">
        <f ca="1">IF($A$3="0 Spelers","",IF(ISODD(MAX($A$31:$A$66)),"",IF(OFFSET(Teams!$A$1,MATCH($A$3,Teams!$A$1:$A$345,0)+ROW()-4,COLUMN()-1)=0,"",OFFSET(Teams!$A$1,MATCH($A$3,Teams!$A$1:$A$345,0)+ROW()-4,COLUMN()-1))))</f>
        <v/>
      </c>
      <c r="AW14" s="15" t="str">
        <f ca="1">IF($A$3="0 Spelers","",IF(ISODD(MAX($A$31:$A$66)),"",IF(OFFSET(Teams!$A$1,MATCH($A$3,Teams!$A$1:$A$345,0)+ROW()-4,COLUMN()-1)=0,"",OFFSET(Teams!$A$1,MATCH($A$3,Teams!$A$1:$A$345,0)+ROW()-4,COLUMN()-1))))</f>
        <v/>
      </c>
      <c r="AX14" s="15" t="str">
        <f ca="1">IF($A$3="0 Spelers","",IF(ISODD(MAX($A$31:$A$66)),"",IF(OFFSET(Teams!$A$1,MATCH($A$3,Teams!$A$1:$A$345,0)+ROW()-4,COLUMN()-1)=0,"",OFFSET(Teams!$A$1,MATCH($A$3,Teams!$A$1:$A$345,0)+ROW()-4,COLUMN()-1))))</f>
        <v/>
      </c>
      <c r="AY14" s="15" t="str">
        <f ca="1">IF($A$3="0 Spelers","",IF(ISODD(MAX($A$31:$A$66)),"",IF(OFFSET(Teams!$A$1,MATCH($A$3,Teams!$A$1:$A$345,0)+ROW()-4,COLUMN()-1)=0,"",OFFSET(Teams!$A$1,MATCH($A$3,Teams!$A$1:$A$345,0)+ROW()-4,COLUMN()-1))))</f>
        <v/>
      </c>
      <c r="AZ14" s="15" t="str">
        <f ca="1">IF($A$3="0 Spelers","",IF(ISODD(MAX($A$31:$A$66)),"",IF(OFFSET(Teams!$A$1,MATCH($A$3,Teams!$A$1:$A$345,0)+ROW()-4,COLUMN()-1)=0,"",OFFSET(Teams!$A$1,MATCH($A$3,Teams!$A$1:$A$345,0)+ROW()-4,COLUMN()-1))))</f>
        <v/>
      </c>
      <c r="BA14" s="15" t="str">
        <f ca="1">IF($A$3="0 Spelers","",IF(ISODD(MAX($A$31:$A$66)),"",IF(OFFSET(Teams!$A$1,MATCH($A$3,Teams!$A$1:$A$345,0)+ROW()-4,COLUMN()-1)=0,"",OFFSET(Teams!$A$1,MATCH($A$3,Teams!$A$1:$A$345,0)+ROW()-4,COLUMN()-1))))</f>
        <v/>
      </c>
      <c r="BB14" s="15" t="str">
        <f ca="1">IF($A$3="0 Spelers","",IF(ISODD(MAX($A$31:$A$66)),"",IF(OFFSET(Teams!$A$1,MATCH($A$3,Teams!$A$1:$A$345,0)+ROW()-4,COLUMN()-1)=0,"",OFFSET(Teams!$A$1,MATCH($A$3,Teams!$A$1:$A$345,0)+ROW()-4,COLUMN()-1))))</f>
        <v/>
      </c>
      <c r="BC14" s="15" t="str">
        <f ca="1">IF($A$3="0 Spelers","",IF(ISODD(MAX($A$31:$A$66)),"",IF(OFFSET(Teams!$A$1,MATCH($A$3,Teams!$A$1:$A$345,0)+ROW()-4,COLUMN()-1)=0,"",OFFSET(Teams!$A$1,MATCH($A$3,Teams!$A$1:$A$345,0)+ROW()-4,COLUMN()-1))))</f>
        <v/>
      </c>
      <c r="BD14" s="15" t="str">
        <f ca="1">IF($A$3="0 Spelers","",IF(ISODD(MAX($A$31:$A$66)),"",IF(OFFSET(Teams!$A$1,MATCH($A$3,Teams!$A$1:$A$345,0)+ROW()-4,COLUMN()-1)=0,"",OFFSET(Teams!$A$1,MATCH($A$3,Teams!$A$1:$A$345,0)+ROW()-4,COLUMN()-1))))</f>
        <v/>
      </c>
      <c r="BE14" s="15" t="str">
        <f ca="1">IF($A$3="0 Spelers","",IF(ISODD(MAX($A$31:$A$66)),"",IF(OFFSET(Teams!$A$1,MATCH($A$3,Teams!$A$1:$A$345,0)+ROW()-4,COLUMN()-1)=0,"",OFFSET(Teams!$A$1,MATCH($A$3,Teams!$A$1:$A$345,0)+ROW()-4,COLUMN()-1))))</f>
        <v/>
      </c>
      <c r="BF14" s="15" t="str">
        <f ca="1">IF($A$3="0 Spelers","",IF(ISODD(MAX($A$31:$A$66)),"",IF(OFFSET(Teams!$A$1,MATCH($A$3,Teams!$A$1:$A$345,0)+ROW()-4,COLUMN()-1)=0,"",OFFSET(Teams!$A$1,MATCH($A$3,Teams!$A$1:$A$345,0)+ROW()-4,COLUMN()-1))))</f>
        <v/>
      </c>
      <c r="BG14" s="15" t="str">
        <f ca="1">IF($A$3="0 Spelers","",IF(ISODD(MAX($A$31:$A$66)),"",IF(OFFSET(Teams!$A$1,MATCH($A$3,Teams!$A$1:$A$345,0)+ROW()-4,COLUMN()-1)=0,"",OFFSET(Teams!$A$1,MATCH($A$3,Teams!$A$1:$A$345,0)+ROW()-4,COLUMN()-1))))</f>
        <v/>
      </c>
      <c r="BH14" s="15" t="str">
        <f ca="1">IF($A$3="0 Spelers","",IF(ISODD(MAX($A$31:$A$66)),"",IF(OFFSET(Teams!$A$1,MATCH($A$3,Teams!$A$1:$A$345,0)+ROW()-4,COLUMN()-1)=0,"",OFFSET(Teams!$A$1,MATCH($A$3,Teams!$A$1:$A$345,0)+ROW()-4,COLUMN()-1))))</f>
        <v/>
      </c>
      <c r="BI14" s="15" t="str">
        <f ca="1">IF($A$3="0 Spelers","",IF(ISODD(MAX($A$31:$A$66)),"",IF(OFFSET(Teams!$A$1,MATCH($A$3,Teams!$A$1:$A$345,0)+ROW()-4,COLUMN()-1)=0,"",OFFSET(Teams!$A$1,MATCH($A$3,Teams!$A$1:$A$345,0)+ROW()-4,COLUMN()-1))))</f>
        <v/>
      </c>
      <c r="BJ14" s="15" t="str">
        <f ca="1">IF($A$3="0 Spelers","",IF(ISODD(MAX($A$31:$A$66)),"",IF(OFFSET(Teams!$A$1,MATCH($A$3,Teams!$A$1:$A$345,0)+ROW()-4,COLUMN()-1)=0,"",OFFSET(Teams!$A$1,MATCH($A$3,Teams!$A$1:$A$345,0)+ROW()-4,COLUMN()-1))))</f>
        <v/>
      </c>
      <c r="BK14" s="15" t="str">
        <f ca="1">IF($A$3="0 Spelers","",IF(ISODD(MAX($A$31:$A$66)),"",IF(OFFSET(Teams!$A$1,MATCH($A$3,Teams!$A$1:$A$345,0)+ROW()-4,COLUMN()-1)=0,"",OFFSET(Teams!$A$1,MATCH($A$3,Teams!$A$1:$A$345,0)+ROW()-4,COLUMN()-1))))</f>
        <v/>
      </c>
      <c r="BL14" s="15" t="str">
        <f ca="1">IF($A$3="0 Spelers","",IF(ISODD(MAX($A$31:$A$66)),"",IF(OFFSET(Teams!$A$1,MATCH($A$3,Teams!$A$1:$A$345,0)+ROW()-4,COLUMN()-1)=0,"",OFFSET(Teams!$A$1,MATCH($A$3,Teams!$A$1:$A$345,0)+ROW()-4,COLUMN()-1))))</f>
        <v/>
      </c>
      <c r="BM14" s="15" t="str">
        <f ca="1">IF($A$3="0 Spelers","",IF(ISODD(MAX($A$31:$A$66)),"",IF(OFFSET(Teams!$A$1,MATCH($A$3,Teams!$A$1:$A$345,0)+ROW()-4,COLUMN()-1)=0,"",OFFSET(Teams!$A$1,MATCH($A$3,Teams!$A$1:$A$345,0)+ROW()-4,COLUMN()-1))))</f>
        <v/>
      </c>
      <c r="BN14" s="15" t="str">
        <f ca="1">IF($A$3="0 Spelers","",IF(ISODD(MAX($A$31:$A$66)),"",IF(OFFSET(Teams!$A$1,MATCH($A$3,Teams!$A$1:$A$345,0)+ROW()-4,COLUMN()-1)=0,"",OFFSET(Teams!$A$1,MATCH($A$3,Teams!$A$1:$A$345,0)+ROW()-4,COLUMN()-1))))</f>
        <v/>
      </c>
      <c r="BO14" s="15" t="str">
        <f ca="1">IF($A$3="0 Spelers","",IF(ISODD(MAX($A$31:$A$66)),"",IF(OFFSET(Teams!$A$1,MATCH($A$3,Teams!$A$1:$A$345,0)+ROW()-4,COLUMN()-1)=0,"",OFFSET(Teams!$A$1,MATCH($A$3,Teams!$A$1:$A$345,0)+ROW()-4,COLUMN()-1))))</f>
        <v/>
      </c>
      <c r="BP14" s="15" t="str">
        <f ca="1">IF($A$3="0 Spelers","",IF(ISODD(MAX($A$31:$A$66)),"",IF(OFFSET(Teams!$A$1,MATCH($A$3,Teams!$A$1:$A$345,0)+ROW()-4,COLUMN()-1)=0,"",OFFSET(Teams!$A$1,MATCH($A$3,Teams!$A$1:$A$345,0)+ROW()-4,COLUMN()-1))))</f>
        <v/>
      </c>
      <c r="BQ14" s="15" t="str">
        <f ca="1">IF($A$3="0 Spelers","",IF(ISODD(MAX($A$31:$A$66)),"",IF(OFFSET(Teams!$A$1,MATCH($A$3,Teams!$A$1:$A$345,0)+ROW()-4,COLUMN()-1)=0,"",OFFSET(Teams!$A$1,MATCH($A$3,Teams!$A$1:$A$345,0)+ROW()-4,COLUMN()-1))))</f>
        <v/>
      </c>
      <c r="BR14" s="15" t="str">
        <f ca="1">IF($A$3="0 Spelers","",IF(ISODD(MAX($A$31:$A$66)),"",IF(OFFSET(Teams!$A$1,MATCH($A$3,Teams!$A$1:$A$345,0)+ROW()-4,COLUMN()-1)=0,"",OFFSET(Teams!$A$1,MATCH($A$3,Teams!$A$1:$A$345,0)+ROW()-4,COLUMN()-1))))</f>
        <v/>
      </c>
      <c r="BS14" s="67"/>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63"/>
    </row>
    <row r="15" spans="1:141" ht="13.5" customHeight="1">
      <c r="A15" s="15" t="str">
        <f ca="1">IF($A$3="0 Spelers","",IF(ISODD(MAX($A$31:$A$66)),"",IF(OFFSET(Teams!$A$1,MATCH($A$3,Teams!$A$1:$A$345,0)+ROW()-4,COLUMN()-1)=0,"",OFFSET(Teams!$A$1,MATCH($A$3,Teams!$A$1:$A$345,0)+ROW()-4,COLUMN()-1))))</f>
        <v/>
      </c>
      <c r="B15" s="15" t="str">
        <f ca="1">IF($A$3="0 Spelers","",IF(ISODD(MAX($A$31:$A$66)),"",IF(OFFSET(Teams!$A$1,MATCH($A$3,Teams!$A$1:$A$345,0)+ROW()-4,COLUMN()-1)=0,"",OFFSET(Teams!$A$1,MATCH($A$3,Teams!$A$1:$A$345,0)+ROW()-4,COLUMN()-1))))</f>
        <v/>
      </c>
      <c r="C15" s="15" t="str">
        <f ca="1">IF($A$3="0 Spelers","",IF(ISODD(MAX($A$31:$A$66)),"",IF(OFFSET(Teams!$A$1,MATCH($A$3,Teams!$A$1:$A$345,0)+ROW()-4,COLUMN()-1)=0,"",OFFSET(Teams!$A$1,MATCH($A$3,Teams!$A$1:$A$345,0)+ROW()-4,COLUMN()-1))))</f>
        <v/>
      </c>
      <c r="D15" s="15" t="str">
        <f ca="1">IF($A$3="0 Spelers","",IF(ISODD(MAX($A$31:$A$66)),"",IF(OFFSET(Teams!$A$1,MATCH($A$3,Teams!$A$1:$A$345,0)+ROW()-4,COLUMN()-1)=0,"",OFFSET(Teams!$A$1,MATCH($A$3,Teams!$A$1:$A$345,0)+ROW()-4,COLUMN()-1))))</f>
        <v/>
      </c>
      <c r="E15" s="15" t="str">
        <f ca="1">IF($A$3="0 Spelers","",IF(ISODD(MAX($A$31:$A$66)),"",IF(OFFSET(Teams!$A$1,MATCH($A$3,Teams!$A$1:$A$345,0)+ROW()-4,COLUMN()-1)=0,"",OFFSET(Teams!$A$1,MATCH($A$3,Teams!$A$1:$A$345,0)+ROW()-4,COLUMN()-1))))</f>
        <v/>
      </c>
      <c r="F15" s="15" t="str">
        <f ca="1">IF($A$3="0 Spelers","",IF(ISODD(MAX($A$31:$A$66)),"",IF(OFFSET(Teams!$A$1,MATCH($A$3,Teams!$A$1:$A$345,0)+ROW()-4,COLUMN()-1)=0,"",OFFSET(Teams!$A$1,MATCH($A$3,Teams!$A$1:$A$345,0)+ROW()-4,COLUMN()-1))))</f>
        <v/>
      </c>
      <c r="G15" s="15" t="str">
        <f ca="1">IF($A$3="0 Spelers","",IF(ISODD(MAX($A$31:$A$66)),"",IF(OFFSET(Teams!$A$1,MATCH($A$3,Teams!$A$1:$A$345,0)+ROW()-4,COLUMN()-1)=0,"",OFFSET(Teams!$A$1,MATCH($A$3,Teams!$A$1:$A$345,0)+ROW()-4,COLUMN()-1))))</f>
        <v/>
      </c>
      <c r="H15" s="15" t="str">
        <f ca="1">IF($A$3="0 Spelers","",IF(ISODD(MAX($A$31:$A$66)),"",IF(OFFSET(Teams!$A$1,MATCH($A$3,Teams!$A$1:$A$345,0)+ROW()-4,COLUMN()-1)=0,"",OFFSET(Teams!$A$1,MATCH($A$3,Teams!$A$1:$A$345,0)+ROW()-4,COLUMN()-1))))</f>
        <v/>
      </c>
      <c r="I15" s="15" t="str">
        <f ca="1">IF($A$3="0 Spelers","",IF(ISODD(MAX($A$31:$A$66)),"",IF(OFFSET(Teams!$A$1,MATCH($A$3,Teams!$A$1:$A$345,0)+ROW()-4,COLUMN()-1)=0,"",OFFSET(Teams!$A$1,MATCH($A$3,Teams!$A$1:$A$345,0)+ROW()-4,COLUMN()-1))))</f>
        <v/>
      </c>
      <c r="J15" s="15" t="str">
        <f ca="1">IF($A$3="0 Spelers","",IF(ISODD(MAX($A$31:$A$66)),"",IF(OFFSET(Teams!$A$1,MATCH($A$3,Teams!$A$1:$A$345,0)+ROW()-4,COLUMN()-1)=0,"",OFFSET(Teams!$A$1,MATCH($A$3,Teams!$A$1:$A$345,0)+ROW()-4,COLUMN()-1))))</f>
        <v/>
      </c>
      <c r="K15" s="15" t="str">
        <f ca="1">IF($A$3="0 Spelers","",IF(ISODD(MAX($A$31:$A$66)),"",IF(OFFSET(Teams!$A$1,MATCH($A$3,Teams!$A$1:$A$345,0)+ROW()-4,COLUMN()-1)=0,"",OFFSET(Teams!$A$1,MATCH($A$3,Teams!$A$1:$A$345,0)+ROW()-4,COLUMN()-1))))</f>
        <v/>
      </c>
      <c r="L15" s="15" t="str">
        <f ca="1">IF($A$3="0 Spelers","",IF(ISODD(MAX($A$31:$A$66)),"",IF(OFFSET(Teams!$A$1,MATCH($A$3,Teams!$A$1:$A$345,0)+ROW()-4,COLUMN()-1)=0,"",OFFSET(Teams!$A$1,MATCH($A$3,Teams!$A$1:$A$345,0)+ROW()-4,COLUMN()-1))))</f>
        <v/>
      </c>
      <c r="M15" s="15" t="str">
        <f ca="1">IF($A$3="0 Spelers","",IF(ISODD(MAX($A$31:$A$66)),"",IF(OFFSET(Teams!$A$1,MATCH($A$3,Teams!$A$1:$A$345,0)+ROW()-4,COLUMN()-1)=0,"",OFFSET(Teams!$A$1,MATCH($A$3,Teams!$A$1:$A$345,0)+ROW()-4,COLUMN()-1))))</f>
        <v/>
      </c>
      <c r="N15" s="15" t="str">
        <f ca="1">IF($A$3="0 Spelers","",IF(ISODD(MAX($A$31:$A$66)),"",IF(OFFSET(Teams!$A$1,MATCH($A$3,Teams!$A$1:$A$345,0)+ROW()-4,COLUMN()-1)=0,"",OFFSET(Teams!$A$1,MATCH($A$3,Teams!$A$1:$A$345,0)+ROW()-4,COLUMN()-1))))</f>
        <v/>
      </c>
      <c r="O15" s="15" t="str">
        <f ca="1">IF($A$3="0 Spelers","",IF(ISODD(MAX($A$31:$A$66)),"",IF(OFFSET(Teams!$A$1,MATCH($A$3,Teams!$A$1:$A$345,0)+ROW()-4,COLUMN()-1)=0,"",OFFSET(Teams!$A$1,MATCH($A$3,Teams!$A$1:$A$345,0)+ROW()-4,COLUMN()-1))))</f>
        <v/>
      </c>
      <c r="P15" s="15" t="str">
        <f ca="1">IF($A$3="0 Spelers","",IF(ISODD(MAX($A$31:$A$66)),"",IF(OFFSET(Teams!$A$1,MATCH($A$3,Teams!$A$1:$A$345,0)+ROW()-4,COLUMN()-1)=0,"",OFFSET(Teams!$A$1,MATCH($A$3,Teams!$A$1:$A$345,0)+ROW()-4,COLUMN()-1))))</f>
        <v/>
      </c>
      <c r="Q15" s="15" t="str">
        <f ca="1">IF($A$3="0 Spelers","",IF(ISODD(MAX($A$31:$A$66)),"",IF(OFFSET(Teams!$A$1,MATCH($A$3,Teams!$A$1:$A$345,0)+ROW()-4,COLUMN()-1)=0,"",OFFSET(Teams!$A$1,MATCH($A$3,Teams!$A$1:$A$345,0)+ROW()-4,COLUMN()-1))))</f>
        <v/>
      </c>
      <c r="R15" s="15" t="str">
        <f ca="1">IF($A$3="0 Spelers","",IF(ISODD(MAX($A$31:$A$66)),"",IF(OFFSET(Teams!$A$1,MATCH($A$3,Teams!$A$1:$A$345,0)+ROW()-4,COLUMN()-1)=0,"",OFFSET(Teams!$A$1,MATCH($A$3,Teams!$A$1:$A$345,0)+ROW()-4,COLUMN()-1))))</f>
        <v/>
      </c>
      <c r="S15" s="15" t="str">
        <f ca="1">IF($A$3="0 Spelers","",IF(ISODD(MAX($A$31:$A$66)),"",IF(OFFSET(Teams!$A$1,MATCH($A$3,Teams!$A$1:$A$345,0)+ROW()-4,COLUMN()-1)=0,"",OFFSET(Teams!$A$1,MATCH($A$3,Teams!$A$1:$A$345,0)+ROW()-4,COLUMN()-1))))</f>
        <v/>
      </c>
      <c r="T15" s="15" t="str">
        <f ca="1">IF($A$3="0 Spelers","",IF(ISODD(MAX($A$31:$A$66)),"",IF(OFFSET(Teams!$A$1,MATCH($A$3,Teams!$A$1:$A$345,0)+ROW()-4,COLUMN()-1)=0,"",OFFSET(Teams!$A$1,MATCH($A$3,Teams!$A$1:$A$345,0)+ROW()-4,COLUMN()-1))))</f>
        <v/>
      </c>
      <c r="U15" s="15" t="str">
        <f ca="1">IF($A$3="0 Spelers","",IF(ISODD(MAX($A$31:$A$66)),"",IF(OFFSET(Teams!$A$1,MATCH($A$3,Teams!$A$1:$A$345,0)+ROW()-4,COLUMN()-1)=0,"",OFFSET(Teams!$A$1,MATCH($A$3,Teams!$A$1:$A$345,0)+ROW()-4,COLUMN()-1))))</f>
        <v/>
      </c>
      <c r="V15" s="15" t="str">
        <f ca="1">IF($A$3="0 Spelers","",IF(ISODD(MAX($A$31:$A$66)),"",IF(OFFSET(Teams!$A$1,MATCH($A$3,Teams!$A$1:$A$345,0)+ROW()-4,COLUMN()-1)=0,"",OFFSET(Teams!$A$1,MATCH($A$3,Teams!$A$1:$A$345,0)+ROW()-4,COLUMN()-1))))</f>
        <v/>
      </c>
      <c r="W15" s="15" t="str">
        <f ca="1">IF($A$3="0 Spelers","",IF(ISODD(MAX($A$31:$A$66)),"",IF(OFFSET(Teams!$A$1,MATCH($A$3,Teams!$A$1:$A$345,0)+ROW()-4,COLUMN()-1)=0,"",OFFSET(Teams!$A$1,MATCH($A$3,Teams!$A$1:$A$345,0)+ROW()-4,COLUMN()-1))))</f>
        <v/>
      </c>
      <c r="X15" s="15" t="str">
        <f ca="1">IF($A$3="0 Spelers","",IF(ISODD(MAX($A$31:$A$66)),"",IF(OFFSET(Teams!$A$1,MATCH($A$3,Teams!$A$1:$A$345,0)+ROW()-4,COLUMN()-1)=0,"",OFFSET(Teams!$A$1,MATCH($A$3,Teams!$A$1:$A$345,0)+ROW()-4,COLUMN()-1))))</f>
        <v/>
      </c>
      <c r="Y15" s="15" t="str">
        <f ca="1">IF($A$3="0 Spelers","",IF(ISODD(MAX($A$31:$A$66)),"",IF(OFFSET(Teams!$A$1,MATCH($A$3,Teams!$A$1:$A$345,0)+ROW()-4,COLUMN()-1)=0,"",OFFSET(Teams!$A$1,MATCH($A$3,Teams!$A$1:$A$345,0)+ROW()-4,COLUMN()-1))))</f>
        <v/>
      </c>
      <c r="Z15" s="15" t="str">
        <f ca="1">IF($A$3="0 Spelers","",IF(ISODD(MAX($A$31:$A$66)),"",IF(OFFSET(Teams!$A$1,MATCH($A$3,Teams!$A$1:$A$345,0)+ROW()-4,COLUMN()-1)=0,"",OFFSET(Teams!$A$1,MATCH($A$3,Teams!$A$1:$A$345,0)+ROW()-4,COLUMN()-1))))</f>
        <v/>
      </c>
      <c r="AA15" s="15" t="str">
        <f ca="1">IF($A$3="0 Spelers","",IF(ISODD(MAX($A$31:$A$66)),"",IF(OFFSET(Teams!$A$1,MATCH($A$3,Teams!$A$1:$A$345,0)+ROW()-4,COLUMN()-1)=0,"",OFFSET(Teams!$A$1,MATCH($A$3,Teams!$A$1:$A$345,0)+ROW()-4,COLUMN()-1))))</f>
        <v/>
      </c>
      <c r="AB15" s="15" t="str">
        <f ca="1">IF($A$3="0 Spelers","",IF(ISODD(MAX($A$31:$A$66)),"",IF(OFFSET(Teams!$A$1,MATCH($A$3,Teams!$A$1:$A$345,0)+ROW()-4,COLUMN()-1)=0,"",OFFSET(Teams!$A$1,MATCH($A$3,Teams!$A$1:$A$345,0)+ROW()-4,COLUMN()-1))))</f>
        <v/>
      </c>
      <c r="AC15" s="15" t="str">
        <f ca="1">IF($A$3="0 Spelers","",IF(ISODD(MAX($A$31:$A$66)),"",IF(OFFSET(Teams!$A$1,MATCH($A$3,Teams!$A$1:$A$345,0)+ROW()-4,COLUMN()-1)=0,"",OFFSET(Teams!$A$1,MATCH($A$3,Teams!$A$1:$A$345,0)+ROW()-4,COLUMN()-1))))</f>
        <v/>
      </c>
      <c r="AD15" s="15" t="str">
        <f ca="1">IF($A$3="0 Spelers","",IF(ISODD(MAX($A$31:$A$66)),"",IF(OFFSET(Teams!$A$1,MATCH($A$3,Teams!$A$1:$A$345,0)+ROW()-4,COLUMN()-1)=0,"",OFFSET(Teams!$A$1,MATCH($A$3,Teams!$A$1:$A$345,0)+ROW()-4,COLUMN()-1))))</f>
        <v/>
      </c>
      <c r="AE15" s="15" t="str">
        <f ca="1">IF($A$3="0 Spelers","",IF(ISODD(MAX($A$31:$A$66)),"",IF(OFFSET(Teams!$A$1,MATCH($A$3,Teams!$A$1:$A$345,0)+ROW()-4,COLUMN()-1)=0,"",OFFSET(Teams!$A$1,MATCH($A$3,Teams!$A$1:$A$345,0)+ROW()-4,COLUMN()-1))))</f>
        <v/>
      </c>
      <c r="AF15" s="15" t="str">
        <f ca="1">IF($A$3="0 Spelers","",IF(ISODD(MAX($A$31:$A$66)),"",IF(OFFSET(Teams!$A$1,MATCH($A$3,Teams!$A$1:$A$345,0)+ROW()-4,COLUMN()-1)=0,"",OFFSET(Teams!$A$1,MATCH($A$3,Teams!$A$1:$A$345,0)+ROW()-4,COLUMN()-1))))</f>
        <v/>
      </c>
      <c r="AG15" s="15" t="str">
        <f ca="1">IF($A$3="0 Spelers","",IF(ISODD(MAX($A$31:$A$66)),"",IF(OFFSET(Teams!$A$1,MATCH($A$3,Teams!$A$1:$A$345,0)+ROW()-4,COLUMN()-1)=0,"",OFFSET(Teams!$A$1,MATCH($A$3,Teams!$A$1:$A$345,0)+ROW()-4,COLUMN()-1))))</f>
        <v/>
      </c>
      <c r="AH15" s="15" t="str">
        <f ca="1">IF($A$3="0 Spelers","",IF(ISODD(MAX($A$31:$A$66)),"",IF(OFFSET(Teams!$A$1,MATCH($A$3,Teams!$A$1:$A$345,0)+ROW()-4,COLUMN()-1)=0,"",OFFSET(Teams!$A$1,MATCH($A$3,Teams!$A$1:$A$345,0)+ROW()-4,COLUMN()-1))))</f>
        <v/>
      </c>
      <c r="AI15" s="15" t="str">
        <f ca="1">IF($A$3="0 Spelers","",IF(ISODD(MAX($A$31:$A$66)),"",IF(OFFSET(Teams!$A$1,MATCH($A$3,Teams!$A$1:$A$345,0)+ROW()-4,COLUMN()-1)=0,"",OFFSET(Teams!$A$1,MATCH($A$3,Teams!$A$1:$A$345,0)+ROW()-4,COLUMN()-1))))</f>
        <v/>
      </c>
      <c r="AJ15" s="15" t="str">
        <f ca="1">IF($A$3="0 Spelers","",IF(ISODD(MAX($A$31:$A$66)),"",IF(OFFSET(Teams!$A$1,MATCH($A$3,Teams!$A$1:$A$345,0)+ROW()-4,COLUMN()-1)=0,"",OFFSET(Teams!$A$1,MATCH($A$3,Teams!$A$1:$A$345,0)+ROW()-4,COLUMN()-1))))</f>
        <v/>
      </c>
      <c r="AK15" s="15" t="str">
        <f ca="1">IF($A$3="0 Spelers","",IF(ISODD(MAX($A$31:$A$66)),"",IF(OFFSET(Teams!$A$1,MATCH($A$3,Teams!$A$1:$A$345,0)+ROW()-4,COLUMN()-1)=0,"",OFFSET(Teams!$A$1,MATCH($A$3,Teams!$A$1:$A$345,0)+ROW()-4,COLUMN()-1))))</f>
        <v/>
      </c>
      <c r="AL15" s="15" t="str">
        <f ca="1">IF($A$3="0 Spelers","",IF(ISODD(MAX($A$31:$A$66)),"",IF(OFFSET(Teams!$A$1,MATCH($A$3,Teams!$A$1:$A$345,0)+ROW()-4,COLUMN()-1)=0,"",OFFSET(Teams!$A$1,MATCH($A$3,Teams!$A$1:$A$345,0)+ROW()-4,COLUMN()-1))))</f>
        <v/>
      </c>
      <c r="AM15" s="15" t="str">
        <f ca="1">IF($A$3="0 Spelers","",IF(ISODD(MAX($A$31:$A$66)),"",IF(OFFSET(Teams!$A$1,MATCH($A$3,Teams!$A$1:$A$345,0)+ROW()-4,COLUMN()-1)=0,"",OFFSET(Teams!$A$1,MATCH($A$3,Teams!$A$1:$A$345,0)+ROW()-4,COLUMN()-1))))</f>
        <v/>
      </c>
      <c r="AN15" s="15" t="str">
        <f ca="1">IF($A$3="0 Spelers","",IF(ISODD(MAX($A$31:$A$66)),"",IF(OFFSET(Teams!$A$1,MATCH($A$3,Teams!$A$1:$A$345,0)+ROW()-4,COLUMN()-1)=0,"",OFFSET(Teams!$A$1,MATCH($A$3,Teams!$A$1:$A$345,0)+ROW()-4,COLUMN()-1))))</f>
        <v/>
      </c>
      <c r="AO15" s="15" t="str">
        <f ca="1">IF($A$3="0 Spelers","",IF(ISODD(MAX($A$31:$A$66)),"",IF(OFFSET(Teams!$A$1,MATCH($A$3,Teams!$A$1:$A$345,0)+ROW()-4,COLUMN()-1)=0,"",OFFSET(Teams!$A$1,MATCH($A$3,Teams!$A$1:$A$345,0)+ROW()-4,COLUMN()-1))))</f>
        <v/>
      </c>
      <c r="AP15" s="15" t="str">
        <f ca="1">IF($A$3="0 Spelers","",IF(ISODD(MAX($A$31:$A$66)),"",IF(OFFSET(Teams!$A$1,MATCH($A$3,Teams!$A$1:$A$345,0)+ROW()-4,COLUMN()-1)=0,"",OFFSET(Teams!$A$1,MATCH($A$3,Teams!$A$1:$A$345,0)+ROW()-4,COLUMN()-1))))</f>
        <v/>
      </c>
      <c r="AQ15" s="15" t="str">
        <f ca="1">IF($A$3="0 Spelers","",IF(ISODD(MAX($A$31:$A$66)),"",IF(OFFSET(Teams!$A$1,MATCH($A$3,Teams!$A$1:$A$345,0)+ROW()-4,COLUMN()-1)=0,"",OFFSET(Teams!$A$1,MATCH($A$3,Teams!$A$1:$A$345,0)+ROW()-4,COLUMN()-1))))</f>
        <v/>
      </c>
      <c r="AR15" s="15" t="str">
        <f ca="1">IF($A$3="0 Spelers","",IF(ISODD(MAX($A$31:$A$66)),"",IF(OFFSET(Teams!$A$1,MATCH($A$3,Teams!$A$1:$A$345,0)+ROW()-4,COLUMN()-1)=0,"",OFFSET(Teams!$A$1,MATCH($A$3,Teams!$A$1:$A$345,0)+ROW()-4,COLUMN()-1))))</f>
        <v/>
      </c>
      <c r="AS15" s="15" t="str">
        <f ca="1">IF($A$3="0 Spelers","",IF(ISODD(MAX($A$31:$A$66)),"",IF(OFFSET(Teams!$A$1,MATCH($A$3,Teams!$A$1:$A$345,0)+ROW()-4,COLUMN()-1)=0,"",OFFSET(Teams!$A$1,MATCH($A$3,Teams!$A$1:$A$345,0)+ROW()-4,COLUMN()-1))))</f>
        <v/>
      </c>
      <c r="AT15" s="15" t="str">
        <f ca="1">IF($A$3="0 Spelers","",IF(ISODD(MAX($A$31:$A$66)),"",IF(OFFSET(Teams!$A$1,MATCH($A$3,Teams!$A$1:$A$345,0)+ROW()-4,COLUMN()-1)=0,"",OFFSET(Teams!$A$1,MATCH($A$3,Teams!$A$1:$A$345,0)+ROW()-4,COLUMN()-1))))</f>
        <v/>
      </c>
      <c r="AU15" s="15" t="str">
        <f ca="1">IF($A$3="0 Spelers","",IF(ISODD(MAX($A$31:$A$66)),"",IF(OFFSET(Teams!$A$1,MATCH($A$3,Teams!$A$1:$A$345,0)+ROW()-4,COLUMN()-1)=0,"",OFFSET(Teams!$A$1,MATCH($A$3,Teams!$A$1:$A$345,0)+ROW()-4,COLUMN()-1))))</f>
        <v/>
      </c>
      <c r="AV15" s="15" t="str">
        <f ca="1">IF($A$3="0 Spelers","",IF(ISODD(MAX($A$31:$A$66)),"",IF(OFFSET(Teams!$A$1,MATCH($A$3,Teams!$A$1:$A$345,0)+ROW()-4,COLUMN()-1)=0,"",OFFSET(Teams!$A$1,MATCH($A$3,Teams!$A$1:$A$345,0)+ROW()-4,COLUMN()-1))))</f>
        <v/>
      </c>
      <c r="AW15" s="15" t="str">
        <f ca="1">IF($A$3="0 Spelers","",IF(ISODD(MAX($A$31:$A$66)),"",IF(OFFSET(Teams!$A$1,MATCH($A$3,Teams!$A$1:$A$345,0)+ROW()-4,COLUMN()-1)=0,"",OFFSET(Teams!$A$1,MATCH($A$3,Teams!$A$1:$A$345,0)+ROW()-4,COLUMN()-1))))</f>
        <v/>
      </c>
      <c r="AX15" s="15" t="str">
        <f ca="1">IF($A$3="0 Spelers","",IF(ISODD(MAX($A$31:$A$66)),"",IF(OFFSET(Teams!$A$1,MATCH($A$3,Teams!$A$1:$A$345,0)+ROW()-4,COLUMN()-1)=0,"",OFFSET(Teams!$A$1,MATCH($A$3,Teams!$A$1:$A$345,0)+ROW()-4,COLUMN()-1))))</f>
        <v/>
      </c>
      <c r="AY15" s="15" t="str">
        <f ca="1">IF($A$3="0 Spelers","",IF(ISODD(MAX($A$31:$A$66)),"",IF(OFFSET(Teams!$A$1,MATCH($A$3,Teams!$A$1:$A$345,0)+ROW()-4,COLUMN()-1)=0,"",OFFSET(Teams!$A$1,MATCH($A$3,Teams!$A$1:$A$345,0)+ROW()-4,COLUMN()-1))))</f>
        <v/>
      </c>
      <c r="AZ15" s="15" t="str">
        <f ca="1">IF($A$3="0 Spelers","",IF(ISODD(MAX($A$31:$A$66)),"",IF(OFFSET(Teams!$A$1,MATCH($A$3,Teams!$A$1:$A$345,0)+ROW()-4,COLUMN()-1)=0,"",OFFSET(Teams!$A$1,MATCH($A$3,Teams!$A$1:$A$345,0)+ROW()-4,COLUMN()-1))))</f>
        <v/>
      </c>
      <c r="BA15" s="15" t="str">
        <f ca="1">IF($A$3="0 Spelers","",IF(ISODD(MAX($A$31:$A$66)),"",IF(OFFSET(Teams!$A$1,MATCH($A$3,Teams!$A$1:$A$345,0)+ROW()-4,COLUMN()-1)=0,"",OFFSET(Teams!$A$1,MATCH($A$3,Teams!$A$1:$A$345,0)+ROW()-4,COLUMN()-1))))</f>
        <v/>
      </c>
      <c r="BB15" s="15" t="str">
        <f ca="1">IF($A$3="0 Spelers","",IF(ISODD(MAX($A$31:$A$66)),"",IF(OFFSET(Teams!$A$1,MATCH($A$3,Teams!$A$1:$A$345,0)+ROW()-4,COLUMN()-1)=0,"",OFFSET(Teams!$A$1,MATCH($A$3,Teams!$A$1:$A$345,0)+ROW()-4,COLUMN()-1))))</f>
        <v/>
      </c>
      <c r="BC15" s="15" t="str">
        <f ca="1">IF($A$3="0 Spelers","",IF(ISODD(MAX($A$31:$A$66)),"",IF(OFFSET(Teams!$A$1,MATCH($A$3,Teams!$A$1:$A$345,0)+ROW()-4,COLUMN()-1)=0,"",OFFSET(Teams!$A$1,MATCH($A$3,Teams!$A$1:$A$345,0)+ROW()-4,COLUMN()-1))))</f>
        <v/>
      </c>
      <c r="BD15" s="15" t="str">
        <f ca="1">IF($A$3="0 Spelers","",IF(ISODD(MAX($A$31:$A$66)),"",IF(OFFSET(Teams!$A$1,MATCH($A$3,Teams!$A$1:$A$345,0)+ROW()-4,COLUMN()-1)=0,"",OFFSET(Teams!$A$1,MATCH($A$3,Teams!$A$1:$A$345,0)+ROW()-4,COLUMN()-1))))</f>
        <v/>
      </c>
      <c r="BE15" s="15" t="str">
        <f ca="1">IF($A$3="0 Spelers","",IF(ISODD(MAX($A$31:$A$66)),"",IF(OFFSET(Teams!$A$1,MATCH($A$3,Teams!$A$1:$A$345,0)+ROW()-4,COLUMN()-1)=0,"",OFFSET(Teams!$A$1,MATCH($A$3,Teams!$A$1:$A$345,0)+ROW()-4,COLUMN()-1))))</f>
        <v/>
      </c>
      <c r="BF15" s="15" t="str">
        <f ca="1">IF($A$3="0 Spelers","",IF(ISODD(MAX($A$31:$A$66)),"",IF(OFFSET(Teams!$A$1,MATCH($A$3,Teams!$A$1:$A$345,0)+ROW()-4,COLUMN()-1)=0,"",OFFSET(Teams!$A$1,MATCH($A$3,Teams!$A$1:$A$345,0)+ROW()-4,COLUMN()-1))))</f>
        <v/>
      </c>
      <c r="BG15" s="15" t="str">
        <f ca="1">IF($A$3="0 Spelers","",IF(ISODD(MAX($A$31:$A$66)),"",IF(OFFSET(Teams!$A$1,MATCH($A$3,Teams!$A$1:$A$345,0)+ROW()-4,COLUMN()-1)=0,"",OFFSET(Teams!$A$1,MATCH($A$3,Teams!$A$1:$A$345,0)+ROW()-4,COLUMN()-1))))</f>
        <v/>
      </c>
      <c r="BH15" s="15" t="str">
        <f ca="1">IF($A$3="0 Spelers","",IF(ISODD(MAX($A$31:$A$66)),"",IF(OFFSET(Teams!$A$1,MATCH($A$3,Teams!$A$1:$A$345,0)+ROW()-4,COLUMN()-1)=0,"",OFFSET(Teams!$A$1,MATCH($A$3,Teams!$A$1:$A$345,0)+ROW()-4,COLUMN()-1))))</f>
        <v/>
      </c>
      <c r="BI15" s="15" t="str">
        <f ca="1">IF($A$3="0 Spelers","",IF(ISODD(MAX($A$31:$A$66)),"",IF(OFFSET(Teams!$A$1,MATCH($A$3,Teams!$A$1:$A$345,0)+ROW()-4,COLUMN()-1)=0,"",OFFSET(Teams!$A$1,MATCH($A$3,Teams!$A$1:$A$345,0)+ROW()-4,COLUMN()-1))))</f>
        <v/>
      </c>
      <c r="BJ15" s="15" t="str">
        <f ca="1">IF($A$3="0 Spelers","",IF(ISODD(MAX($A$31:$A$66)),"",IF(OFFSET(Teams!$A$1,MATCH($A$3,Teams!$A$1:$A$345,0)+ROW()-4,COLUMN()-1)=0,"",OFFSET(Teams!$A$1,MATCH($A$3,Teams!$A$1:$A$345,0)+ROW()-4,COLUMN()-1))))</f>
        <v/>
      </c>
      <c r="BK15" s="15" t="str">
        <f ca="1">IF($A$3="0 Spelers","",IF(ISODD(MAX($A$31:$A$66)),"",IF(OFFSET(Teams!$A$1,MATCH($A$3,Teams!$A$1:$A$345,0)+ROW()-4,COLUMN()-1)=0,"",OFFSET(Teams!$A$1,MATCH($A$3,Teams!$A$1:$A$345,0)+ROW()-4,COLUMN()-1))))</f>
        <v/>
      </c>
      <c r="BL15" s="15" t="str">
        <f ca="1">IF($A$3="0 Spelers","",IF(ISODD(MAX($A$31:$A$66)),"",IF(OFFSET(Teams!$A$1,MATCH($A$3,Teams!$A$1:$A$345,0)+ROW()-4,COLUMN()-1)=0,"",OFFSET(Teams!$A$1,MATCH($A$3,Teams!$A$1:$A$345,0)+ROW()-4,COLUMN()-1))))</f>
        <v/>
      </c>
      <c r="BM15" s="15" t="str">
        <f ca="1">IF($A$3="0 Spelers","",IF(ISODD(MAX($A$31:$A$66)),"",IF(OFFSET(Teams!$A$1,MATCH($A$3,Teams!$A$1:$A$345,0)+ROW()-4,COLUMN()-1)=0,"",OFFSET(Teams!$A$1,MATCH($A$3,Teams!$A$1:$A$345,0)+ROW()-4,COLUMN()-1))))</f>
        <v/>
      </c>
      <c r="BN15" s="15" t="str">
        <f ca="1">IF($A$3="0 Spelers","",IF(ISODD(MAX($A$31:$A$66)),"",IF(OFFSET(Teams!$A$1,MATCH($A$3,Teams!$A$1:$A$345,0)+ROW()-4,COLUMN()-1)=0,"",OFFSET(Teams!$A$1,MATCH($A$3,Teams!$A$1:$A$345,0)+ROW()-4,COLUMN()-1))))</f>
        <v/>
      </c>
      <c r="BO15" s="15" t="str">
        <f ca="1">IF($A$3="0 Spelers","",IF(ISODD(MAX($A$31:$A$66)),"",IF(OFFSET(Teams!$A$1,MATCH($A$3,Teams!$A$1:$A$345,0)+ROW()-4,COLUMN()-1)=0,"",OFFSET(Teams!$A$1,MATCH($A$3,Teams!$A$1:$A$345,0)+ROW()-4,COLUMN()-1))))</f>
        <v/>
      </c>
      <c r="BP15" s="15" t="str">
        <f ca="1">IF($A$3="0 Spelers","",IF(ISODD(MAX($A$31:$A$66)),"",IF(OFFSET(Teams!$A$1,MATCH($A$3,Teams!$A$1:$A$345,0)+ROW()-4,COLUMN()-1)=0,"",OFFSET(Teams!$A$1,MATCH($A$3,Teams!$A$1:$A$345,0)+ROW()-4,COLUMN()-1))))</f>
        <v/>
      </c>
      <c r="BQ15" s="15" t="str">
        <f ca="1">IF($A$3="0 Spelers","",IF(ISODD(MAX($A$31:$A$66)),"",IF(OFFSET(Teams!$A$1,MATCH($A$3,Teams!$A$1:$A$345,0)+ROW()-4,COLUMN()-1)=0,"",OFFSET(Teams!$A$1,MATCH($A$3,Teams!$A$1:$A$345,0)+ROW()-4,COLUMN()-1))))</f>
        <v/>
      </c>
      <c r="BR15" s="15" t="str">
        <f ca="1">IF($A$3="0 Spelers","",IF(ISODD(MAX($A$31:$A$66)),"",IF(OFFSET(Teams!$A$1,MATCH($A$3,Teams!$A$1:$A$345,0)+ROW()-4,COLUMN()-1)=0,"",OFFSET(Teams!$A$1,MATCH($A$3,Teams!$A$1:$A$345,0)+ROW()-4,COLUMN()-1))))</f>
        <v/>
      </c>
      <c r="BS15" s="67"/>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63"/>
    </row>
    <row r="16" spans="1:141" ht="13.5" customHeight="1">
      <c r="A16" s="15" t="str">
        <f ca="1">IF($A$3="0 Spelers","",IF(ISODD(MAX($A$31:$A$66)),"",IF(OFFSET(Teams!$A$1,MATCH($A$3,Teams!$A$1:$A$345,0)+ROW()-4,COLUMN()-1)=0,"",OFFSET(Teams!$A$1,MATCH($A$3,Teams!$A$1:$A$345,0)+ROW()-4,COLUMN()-1))))</f>
        <v/>
      </c>
      <c r="B16" s="15" t="str">
        <f ca="1">IF($A$3="0 Spelers","",IF(ISODD(MAX($A$31:$A$66)),"",IF(OFFSET(Teams!$A$1,MATCH($A$3,Teams!$A$1:$A$345,0)+ROW()-4,COLUMN()-1)=0,"",OFFSET(Teams!$A$1,MATCH($A$3,Teams!$A$1:$A$345,0)+ROW()-4,COLUMN()-1))))</f>
        <v/>
      </c>
      <c r="C16" s="15" t="str">
        <f ca="1">IF($A$3="0 Spelers","",IF(ISODD(MAX($A$31:$A$66)),"",IF(OFFSET(Teams!$A$1,MATCH($A$3,Teams!$A$1:$A$345,0)+ROW()-4,COLUMN()-1)=0,"",OFFSET(Teams!$A$1,MATCH($A$3,Teams!$A$1:$A$345,0)+ROW()-4,COLUMN()-1))))</f>
        <v/>
      </c>
      <c r="D16" s="15" t="str">
        <f ca="1">IF($A$3="0 Spelers","",IF(ISODD(MAX($A$31:$A$66)),"",IF(OFFSET(Teams!$A$1,MATCH($A$3,Teams!$A$1:$A$345,0)+ROW()-4,COLUMN()-1)=0,"",OFFSET(Teams!$A$1,MATCH($A$3,Teams!$A$1:$A$345,0)+ROW()-4,COLUMN()-1))))</f>
        <v/>
      </c>
      <c r="E16" s="15" t="str">
        <f ca="1">IF($A$3="0 Spelers","",IF(ISODD(MAX($A$31:$A$66)),"",IF(OFFSET(Teams!$A$1,MATCH($A$3,Teams!$A$1:$A$345,0)+ROW()-4,COLUMN()-1)=0,"",OFFSET(Teams!$A$1,MATCH($A$3,Teams!$A$1:$A$345,0)+ROW()-4,COLUMN()-1))))</f>
        <v/>
      </c>
      <c r="F16" s="15" t="str">
        <f ca="1">IF($A$3="0 Spelers","",IF(ISODD(MAX($A$31:$A$66)),"",IF(OFFSET(Teams!$A$1,MATCH($A$3,Teams!$A$1:$A$345,0)+ROW()-4,COLUMN()-1)=0,"",OFFSET(Teams!$A$1,MATCH($A$3,Teams!$A$1:$A$345,0)+ROW()-4,COLUMN()-1))))</f>
        <v/>
      </c>
      <c r="G16" s="15" t="str">
        <f ca="1">IF($A$3="0 Spelers","",IF(ISODD(MAX($A$31:$A$66)),"",IF(OFFSET(Teams!$A$1,MATCH($A$3,Teams!$A$1:$A$345,0)+ROW()-4,COLUMN()-1)=0,"",OFFSET(Teams!$A$1,MATCH($A$3,Teams!$A$1:$A$345,0)+ROW()-4,COLUMN()-1))))</f>
        <v/>
      </c>
      <c r="H16" s="15" t="str">
        <f ca="1">IF($A$3="0 Spelers","",IF(ISODD(MAX($A$31:$A$66)),"",IF(OFFSET(Teams!$A$1,MATCH($A$3,Teams!$A$1:$A$345,0)+ROW()-4,COLUMN()-1)=0,"",OFFSET(Teams!$A$1,MATCH($A$3,Teams!$A$1:$A$345,0)+ROW()-4,COLUMN()-1))))</f>
        <v/>
      </c>
      <c r="I16" s="15" t="str">
        <f ca="1">IF($A$3="0 Spelers","",IF(ISODD(MAX($A$31:$A$66)),"",IF(OFFSET(Teams!$A$1,MATCH($A$3,Teams!$A$1:$A$345,0)+ROW()-4,COLUMN()-1)=0,"",OFFSET(Teams!$A$1,MATCH($A$3,Teams!$A$1:$A$345,0)+ROW()-4,COLUMN()-1))))</f>
        <v/>
      </c>
      <c r="J16" s="15" t="str">
        <f ca="1">IF($A$3="0 Spelers","",IF(ISODD(MAX($A$31:$A$66)),"",IF(OFFSET(Teams!$A$1,MATCH($A$3,Teams!$A$1:$A$345,0)+ROW()-4,COLUMN()-1)=0,"",OFFSET(Teams!$A$1,MATCH($A$3,Teams!$A$1:$A$345,0)+ROW()-4,COLUMN()-1))))</f>
        <v/>
      </c>
      <c r="K16" s="15" t="str">
        <f ca="1">IF($A$3="0 Spelers","",IF(ISODD(MAX($A$31:$A$66)),"",IF(OFFSET(Teams!$A$1,MATCH($A$3,Teams!$A$1:$A$345,0)+ROW()-4,COLUMN()-1)=0,"",OFFSET(Teams!$A$1,MATCH($A$3,Teams!$A$1:$A$345,0)+ROW()-4,COLUMN()-1))))</f>
        <v/>
      </c>
      <c r="L16" s="15" t="str">
        <f ca="1">IF($A$3="0 Spelers","",IF(ISODD(MAX($A$31:$A$66)),"",IF(OFFSET(Teams!$A$1,MATCH($A$3,Teams!$A$1:$A$345,0)+ROW()-4,COLUMN()-1)=0,"",OFFSET(Teams!$A$1,MATCH($A$3,Teams!$A$1:$A$345,0)+ROW()-4,COLUMN()-1))))</f>
        <v/>
      </c>
      <c r="M16" s="15" t="str">
        <f ca="1">IF($A$3="0 Spelers","",IF(ISODD(MAX($A$31:$A$66)),"",IF(OFFSET(Teams!$A$1,MATCH($A$3,Teams!$A$1:$A$345,0)+ROW()-4,COLUMN()-1)=0,"",OFFSET(Teams!$A$1,MATCH($A$3,Teams!$A$1:$A$345,0)+ROW()-4,COLUMN()-1))))</f>
        <v/>
      </c>
      <c r="N16" s="15" t="str">
        <f ca="1">IF($A$3="0 Spelers","",IF(ISODD(MAX($A$31:$A$66)),"",IF(OFFSET(Teams!$A$1,MATCH($A$3,Teams!$A$1:$A$345,0)+ROW()-4,COLUMN()-1)=0,"",OFFSET(Teams!$A$1,MATCH($A$3,Teams!$A$1:$A$345,0)+ROW()-4,COLUMN()-1))))</f>
        <v/>
      </c>
      <c r="O16" s="15" t="str">
        <f ca="1">IF($A$3="0 Spelers","",IF(ISODD(MAX($A$31:$A$66)),"",IF(OFFSET(Teams!$A$1,MATCH($A$3,Teams!$A$1:$A$345,0)+ROW()-4,COLUMN()-1)=0,"",OFFSET(Teams!$A$1,MATCH($A$3,Teams!$A$1:$A$345,0)+ROW()-4,COLUMN()-1))))</f>
        <v/>
      </c>
      <c r="P16" s="15" t="str">
        <f ca="1">IF($A$3="0 Spelers","",IF(ISODD(MAX($A$31:$A$66)),"",IF(OFFSET(Teams!$A$1,MATCH($A$3,Teams!$A$1:$A$345,0)+ROW()-4,COLUMN()-1)=0,"",OFFSET(Teams!$A$1,MATCH($A$3,Teams!$A$1:$A$345,0)+ROW()-4,COLUMN()-1))))</f>
        <v/>
      </c>
      <c r="Q16" s="15" t="str">
        <f ca="1">IF($A$3="0 Spelers","",IF(ISODD(MAX($A$31:$A$66)),"",IF(OFFSET(Teams!$A$1,MATCH($A$3,Teams!$A$1:$A$345,0)+ROW()-4,COLUMN()-1)=0,"",OFFSET(Teams!$A$1,MATCH($A$3,Teams!$A$1:$A$345,0)+ROW()-4,COLUMN()-1))))</f>
        <v/>
      </c>
      <c r="R16" s="15" t="str">
        <f ca="1">IF($A$3="0 Spelers","",IF(ISODD(MAX($A$31:$A$66)),"",IF(OFFSET(Teams!$A$1,MATCH($A$3,Teams!$A$1:$A$345,0)+ROW()-4,COLUMN()-1)=0,"",OFFSET(Teams!$A$1,MATCH($A$3,Teams!$A$1:$A$345,0)+ROW()-4,COLUMN()-1))))</f>
        <v/>
      </c>
      <c r="S16" s="15" t="str">
        <f ca="1">IF($A$3="0 Spelers","",IF(ISODD(MAX($A$31:$A$66)),"",IF(OFFSET(Teams!$A$1,MATCH($A$3,Teams!$A$1:$A$345,0)+ROW()-4,COLUMN()-1)=0,"",OFFSET(Teams!$A$1,MATCH($A$3,Teams!$A$1:$A$345,0)+ROW()-4,COLUMN()-1))))</f>
        <v/>
      </c>
      <c r="T16" s="15" t="str">
        <f ca="1">IF($A$3="0 Spelers","",IF(ISODD(MAX($A$31:$A$66)),"",IF(OFFSET(Teams!$A$1,MATCH($A$3,Teams!$A$1:$A$345,0)+ROW()-4,COLUMN()-1)=0,"",OFFSET(Teams!$A$1,MATCH($A$3,Teams!$A$1:$A$345,0)+ROW()-4,COLUMN()-1))))</f>
        <v/>
      </c>
      <c r="U16" s="15" t="str">
        <f ca="1">IF($A$3="0 Spelers","",IF(ISODD(MAX($A$31:$A$66)),"",IF(OFFSET(Teams!$A$1,MATCH($A$3,Teams!$A$1:$A$345,0)+ROW()-4,COLUMN()-1)=0,"",OFFSET(Teams!$A$1,MATCH($A$3,Teams!$A$1:$A$345,0)+ROW()-4,COLUMN()-1))))</f>
        <v/>
      </c>
      <c r="V16" s="15" t="str">
        <f ca="1">IF($A$3="0 Spelers","",IF(ISODD(MAX($A$31:$A$66)),"",IF(OFFSET(Teams!$A$1,MATCH($A$3,Teams!$A$1:$A$345,0)+ROW()-4,COLUMN()-1)=0,"",OFFSET(Teams!$A$1,MATCH($A$3,Teams!$A$1:$A$345,0)+ROW()-4,COLUMN()-1))))</f>
        <v/>
      </c>
      <c r="W16" s="15" t="str">
        <f ca="1">IF($A$3="0 Spelers","",IF(ISODD(MAX($A$31:$A$66)),"",IF(OFFSET(Teams!$A$1,MATCH($A$3,Teams!$A$1:$A$345,0)+ROW()-4,COLUMN()-1)=0,"",OFFSET(Teams!$A$1,MATCH($A$3,Teams!$A$1:$A$345,0)+ROW()-4,COLUMN()-1))))</f>
        <v/>
      </c>
      <c r="X16" s="15" t="str">
        <f ca="1">IF($A$3="0 Spelers","",IF(ISODD(MAX($A$31:$A$66)),"",IF(OFFSET(Teams!$A$1,MATCH($A$3,Teams!$A$1:$A$345,0)+ROW()-4,COLUMN()-1)=0,"",OFFSET(Teams!$A$1,MATCH($A$3,Teams!$A$1:$A$345,0)+ROW()-4,COLUMN()-1))))</f>
        <v/>
      </c>
      <c r="Y16" s="15" t="str">
        <f ca="1">IF($A$3="0 Spelers","",IF(ISODD(MAX($A$31:$A$66)),"",IF(OFFSET(Teams!$A$1,MATCH($A$3,Teams!$A$1:$A$345,0)+ROW()-4,COLUMN()-1)=0,"",OFFSET(Teams!$A$1,MATCH($A$3,Teams!$A$1:$A$345,0)+ROW()-4,COLUMN()-1))))</f>
        <v/>
      </c>
      <c r="Z16" s="15" t="str">
        <f ca="1">IF($A$3="0 Spelers","",IF(ISODD(MAX($A$31:$A$66)),"",IF(OFFSET(Teams!$A$1,MATCH($A$3,Teams!$A$1:$A$345,0)+ROW()-4,COLUMN()-1)=0,"",OFFSET(Teams!$A$1,MATCH($A$3,Teams!$A$1:$A$345,0)+ROW()-4,COLUMN()-1))))</f>
        <v/>
      </c>
      <c r="AA16" s="15" t="str">
        <f ca="1">IF($A$3="0 Spelers","",IF(ISODD(MAX($A$31:$A$66)),"",IF(OFFSET(Teams!$A$1,MATCH($A$3,Teams!$A$1:$A$345,0)+ROW()-4,COLUMN()-1)=0,"",OFFSET(Teams!$A$1,MATCH($A$3,Teams!$A$1:$A$345,0)+ROW()-4,COLUMN()-1))))</f>
        <v/>
      </c>
      <c r="AB16" s="15" t="str">
        <f ca="1">IF($A$3="0 Spelers","",IF(ISODD(MAX($A$31:$A$66)),"",IF(OFFSET(Teams!$A$1,MATCH($A$3,Teams!$A$1:$A$345,0)+ROW()-4,COLUMN()-1)=0,"",OFFSET(Teams!$A$1,MATCH($A$3,Teams!$A$1:$A$345,0)+ROW()-4,COLUMN()-1))))</f>
        <v/>
      </c>
      <c r="AC16" s="15" t="str">
        <f ca="1">IF($A$3="0 Spelers","",IF(ISODD(MAX($A$31:$A$66)),"",IF(OFFSET(Teams!$A$1,MATCH($A$3,Teams!$A$1:$A$345,0)+ROW()-4,COLUMN()-1)=0,"",OFFSET(Teams!$A$1,MATCH($A$3,Teams!$A$1:$A$345,0)+ROW()-4,COLUMN()-1))))</f>
        <v/>
      </c>
      <c r="AD16" s="15" t="str">
        <f ca="1">IF($A$3="0 Spelers","",IF(ISODD(MAX($A$31:$A$66)),"",IF(OFFSET(Teams!$A$1,MATCH($A$3,Teams!$A$1:$A$345,0)+ROW()-4,COLUMN()-1)=0,"",OFFSET(Teams!$A$1,MATCH($A$3,Teams!$A$1:$A$345,0)+ROW()-4,COLUMN()-1))))</f>
        <v/>
      </c>
      <c r="AE16" s="15" t="str">
        <f ca="1">IF($A$3="0 Spelers","",IF(ISODD(MAX($A$31:$A$66)),"",IF(OFFSET(Teams!$A$1,MATCH($A$3,Teams!$A$1:$A$345,0)+ROW()-4,COLUMN()-1)=0,"",OFFSET(Teams!$A$1,MATCH($A$3,Teams!$A$1:$A$345,0)+ROW()-4,COLUMN()-1))))</f>
        <v/>
      </c>
      <c r="AF16" s="15" t="str">
        <f ca="1">IF($A$3="0 Spelers","",IF(ISODD(MAX($A$31:$A$66)),"",IF(OFFSET(Teams!$A$1,MATCH($A$3,Teams!$A$1:$A$345,0)+ROW()-4,COLUMN()-1)=0,"",OFFSET(Teams!$A$1,MATCH($A$3,Teams!$A$1:$A$345,0)+ROW()-4,COLUMN()-1))))</f>
        <v/>
      </c>
      <c r="AG16" s="15" t="str">
        <f ca="1">IF($A$3="0 Spelers","",IF(ISODD(MAX($A$31:$A$66)),"",IF(OFFSET(Teams!$A$1,MATCH($A$3,Teams!$A$1:$A$345,0)+ROW()-4,COLUMN()-1)=0,"",OFFSET(Teams!$A$1,MATCH($A$3,Teams!$A$1:$A$345,0)+ROW()-4,COLUMN()-1))))</f>
        <v/>
      </c>
      <c r="AH16" s="15" t="str">
        <f ca="1">IF($A$3="0 Spelers","",IF(ISODD(MAX($A$31:$A$66)),"",IF(OFFSET(Teams!$A$1,MATCH($A$3,Teams!$A$1:$A$345,0)+ROW()-4,COLUMN()-1)=0,"",OFFSET(Teams!$A$1,MATCH($A$3,Teams!$A$1:$A$345,0)+ROW()-4,COLUMN()-1))))</f>
        <v/>
      </c>
      <c r="AI16" s="15" t="str">
        <f ca="1">IF($A$3="0 Spelers","",IF(ISODD(MAX($A$31:$A$66)),"",IF(OFFSET(Teams!$A$1,MATCH($A$3,Teams!$A$1:$A$345,0)+ROW()-4,COLUMN()-1)=0,"",OFFSET(Teams!$A$1,MATCH($A$3,Teams!$A$1:$A$345,0)+ROW()-4,COLUMN()-1))))</f>
        <v/>
      </c>
      <c r="AJ16" s="15" t="str">
        <f ca="1">IF($A$3="0 Spelers","",IF(ISODD(MAX($A$31:$A$66)),"",IF(OFFSET(Teams!$A$1,MATCH($A$3,Teams!$A$1:$A$345,0)+ROW()-4,COLUMN()-1)=0,"",OFFSET(Teams!$A$1,MATCH($A$3,Teams!$A$1:$A$345,0)+ROW()-4,COLUMN()-1))))</f>
        <v/>
      </c>
      <c r="AK16" s="15" t="str">
        <f ca="1">IF($A$3="0 Spelers","",IF(ISODD(MAX($A$31:$A$66)),"",IF(OFFSET(Teams!$A$1,MATCH($A$3,Teams!$A$1:$A$345,0)+ROW()-4,COLUMN()-1)=0,"",OFFSET(Teams!$A$1,MATCH($A$3,Teams!$A$1:$A$345,0)+ROW()-4,COLUMN()-1))))</f>
        <v/>
      </c>
      <c r="AL16" s="15" t="str">
        <f ca="1">IF($A$3="0 Spelers","",IF(ISODD(MAX($A$31:$A$66)),"",IF(OFFSET(Teams!$A$1,MATCH($A$3,Teams!$A$1:$A$345,0)+ROW()-4,COLUMN()-1)=0,"",OFFSET(Teams!$A$1,MATCH($A$3,Teams!$A$1:$A$345,0)+ROW()-4,COLUMN()-1))))</f>
        <v/>
      </c>
      <c r="AM16" s="15" t="str">
        <f ca="1">IF($A$3="0 Spelers","",IF(ISODD(MAX($A$31:$A$66)),"",IF(OFFSET(Teams!$A$1,MATCH($A$3,Teams!$A$1:$A$345,0)+ROW()-4,COLUMN()-1)=0,"",OFFSET(Teams!$A$1,MATCH($A$3,Teams!$A$1:$A$345,0)+ROW()-4,COLUMN()-1))))</f>
        <v/>
      </c>
      <c r="AN16" s="15" t="str">
        <f ca="1">IF($A$3="0 Spelers","",IF(ISODD(MAX($A$31:$A$66)),"",IF(OFFSET(Teams!$A$1,MATCH($A$3,Teams!$A$1:$A$345,0)+ROW()-4,COLUMN()-1)=0,"",OFFSET(Teams!$A$1,MATCH($A$3,Teams!$A$1:$A$345,0)+ROW()-4,COLUMN()-1))))</f>
        <v/>
      </c>
      <c r="AO16" s="15" t="str">
        <f ca="1">IF($A$3="0 Spelers","",IF(ISODD(MAX($A$31:$A$66)),"",IF(OFFSET(Teams!$A$1,MATCH($A$3,Teams!$A$1:$A$345,0)+ROW()-4,COLUMN()-1)=0,"",OFFSET(Teams!$A$1,MATCH($A$3,Teams!$A$1:$A$345,0)+ROW()-4,COLUMN()-1))))</f>
        <v/>
      </c>
      <c r="AP16" s="15" t="str">
        <f ca="1">IF($A$3="0 Spelers","",IF(ISODD(MAX($A$31:$A$66)),"",IF(OFFSET(Teams!$A$1,MATCH($A$3,Teams!$A$1:$A$345,0)+ROW()-4,COLUMN()-1)=0,"",OFFSET(Teams!$A$1,MATCH($A$3,Teams!$A$1:$A$345,0)+ROW()-4,COLUMN()-1))))</f>
        <v/>
      </c>
      <c r="AQ16" s="15" t="str">
        <f ca="1">IF($A$3="0 Spelers","",IF(ISODD(MAX($A$31:$A$66)),"",IF(OFFSET(Teams!$A$1,MATCH($A$3,Teams!$A$1:$A$345,0)+ROW()-4,COLUMN()-1)=0,"",OFFSET(Teams!$A$1,MATCH($A$3,Teams!$A$1:$A$345,0)+ROW()-4,COLUMN()-1))))</f>
        <v/>
      </c>
      <c r="AR16" s="15" t="str">
        <f ca="1">IF($A$3="0 Spelers","",IF(ISODD(MAX($A$31:$A$66)),"",IF(OFFSET(Teams!$A$1,MATCH($A$3,Teams!$A$1:$A$345,0)+ROW()-4,COLUMN()-1)=0,"",OFFSET(Teams!$A$1,MATCH($A$3,Teams!$A$1:$A$345,0)+ROW()-4,COLUMN()-1))))</f>
        <v/>
      </c>
      <c r="AS16" s="15" t="str">
        <f ca="1">IF($A$3="0 Spelers","",IF(ISODD(MAX($A$31:$A$66)),"",IF(OFFSET(Teams!$A$1,MATCH($A$3,Teams!$A$1:$A$345,0)+ROW()-4,COLUMN()-1)=0,"",OFFSET(Teams!$A$1,MATCH($A$3,Teams!$A$1:$A$345,0)+ROW()-4,COLUMN()-1))))</f>
        <v/>
      </c>
      <c r="AT16" s="15" t="str">
        <f ca="1">IF($A$3="0 Spelers","",IF(ISODD(MAX($A$31:$A$66)),"",IF(OFFSET(Teams!$A$1,MATCH($A$3,Teams!$A$1:$A$345,0)+ROW()-4,COLUMN()-1)=0,"",OFFSET(Teams!$A$1,MATCH($A$3,Teams!$A$1:$A$345,0)+ROW()-4,COLUMN()-1))))</f>
        <v/>
      </c>
      <c r="AU16" s="15" t="str">
        <f ca="1">IF($A$3="0 Spelers","",IF(ISODD(MAX($A$31:$A$66)),"",IF(OFFSET(Teams!$A$1,MATCH($A$3,Teams!$A$1:$A$345,0)+ROW()-4,COLUMN()-1)=0,"",OFFSET(Teams!$A$1,MATCH($A$3,Teams!$A$1:$A$345,0)+ROW()-4,COLUMN()-1))))</f>
        <v/>
      </c>
      <c r="AV16" s="15" t="str">
        <f ca="1">IF($A$3="0 Spelers","",IF(ISODD(MAX($A$31:$A$66)),"",IF(OFFSET(Teams!$A$1,MATCH($A$3,Teams!$A$1:$A$345,0)+ROW()-4,COLUMN()-1)=0,"",OFFSET(Teams!$A$1,MATCH($A$3,Teams!$A$1:$A$345,0)+ROW()-4,COLUMN()-1))))</f>
        <v/>
      </c>
      <c r="AW16" s="15" t="str">
        <f ca="1">IF($A$3="0 Spelers","",IF(ISODD(MAX($A$31:$A$66)),"",IF(OFFSET(Teams!$A$1,MATCH($A$3,Teams!$A$1:$A$345,0)+ROW()-4,COLUMN()-1)=0,"",OFFSET(Teams!$A$1,MATCH($A$3,Teams!$A$1:$A$345,0)+ROW()-4,COLUMN()-1))))</f>
        <v/>
      </c>
      <c r="AX16" s="15" t="str">
        <f ca="1">IF($A$3="0 Spelers","",IF(ISODD(MAX($A$31:$A$66)),"",IF(OFFSET(Teams!$A$1,MATCH($A$3,Teams!$A$1:$A$345,0)+ROW()-4,COLUMN()-1)=0,"",OFFSET(Teams!$A$1,MATCH($A$3,Teams!$A$1:$A$345,0)+ROW()-4,COLUMN()-1))))</f>
        <v/>
      </c>
      <c r="AY16" s="15" t="str">
        <f ca="1">IF($A$3="0 Spelers","",IF(ISODD(MAX($A$31:$A$66)),"",IF(OFFSET(Teams!$A$1,MATCH($A$3,Teams!$A$1:$A$345,0)+ROW()-4,COLUMN()-1)=0,"",OFFSET(Teams!$A$1,MATCH($A$3,Teams!$A$1:$A$345,0)+ROW()-4,COLUMN()-1))))</f>
        <v/>
      </c>
      <c r="AZ16" s="15" t="str">
        <f ca="1">IF($A$3="0 Spelers","",IF(ISODD(MAX($A$31:$A$66)),"",IF(OFFSET(Teams!$A$1,MATCH($A$3,Teams!$A$1:$A$345,0)+ROW()-4,COLUMN()-1)=0,"",OFFSET(Teams!$A$1,MATCH($A$3,Teams!$A$1:$A$345,0)+ROW()-4,COLUMN()-1))))</f>
        <v/>
      </c>
      <c r="BA16" s="15" t="str">
        <f ca="1">IF($A$3="0 Spelers","",IF(ISODD(MAX($A$31:$A$66)),"",IF(OFFSET(Teams!$A$1,MATCH($A$3,Teams!$A$1:$A$345,0)+ROW()-4,COLUMN()-1)=0,"",OFFSET(Teams!$A$1,MATCH($A$3,Teams!$A$1:$A$345,0)+ROW()-4,COLUMN()-1))))</f>
        <v/>
      </c>
      <c r="BB16" s="15" t="str">
        <f ca="1">IF($A$3="0 Spelers","",IF(ISODD(MAX($A$31:$A$66)),"",IF(OFFSET(Teams!$A$1,MATCH($A$3,Teams!$A$1:$A$345,0)+ROW()-4,COLUMN()-1)=0,"",OFFSET(Teams!$A$1,MATCH($A$3,Teams!$A$1:$A$345,0)+ROW()-4,COLUMN()-1))))</f>
        <v/>
      </c>
      <c r="BC16" s="15" t="str">
        <f ca="1">IF($A$3="0 Spelers","",IF(ISODD(MAX($A$31:$A$66)),"",IF(OFFSET(Teams!$A$1,MATCH($A$3,Teams!$A$1:$A$345,0)+ROW()-4,COLUMN()-1)=0,"",OFFSET(Teams!$A$1,MATCH($A$3,Teams!$A$1:$A$345,0)+ROW()-4,COLUMN()-1))))</f>
        <v/>
      </c>
      <c r="BD16" s="15" t="str">
        <f ca="1">IF($A$3="0 Spelers","",IF(ISODD(MAX($A$31:$A$66)),"",IF(OFFSET(Teams!$A$1,MATCH($A$3,Teams!$A$1:$A$345,0)+ROW()-4,COLUMN()-1)=0,"",OFFSET(Teams!$A$1,MATCH($A$3,Teams!$A$1:$A$345,0)+ROW()-4,COLUMN()-1))))</f>
        <v/>
      </c>
      <c r="BE16" s="15" t="str">
        <f ca="1">IF($A$3="0 Spelers","",IF(ISODD(MAX($A$31:$A$66)),"",IF(OFFSET(Teams!$A$1,MATCH($A$3,Teams!$A$1:$A$345,0)+ROW()-4,COLUMN()-1)=0,"",OFFSET(Teams!$A$1,MATCH($A$3,Teams!$A$1:$A$345,0)+ROW()-4,COLUMN()-1))))</f>
        <v/>
      </c>
      <c r="BF16" s="15" t="str">
        <f ca="1">IF($A$3="0 Spelers","",IF(ISODD(MAX($A$31:$A$66)),"",IF(OFFSET(Teams!$A$1,MATCH($A$3,Teams!$A$1:$A$345,0)+ROW()-4,COLUMN()-1)=0,"",OFFSET(Teams!$A$1,MATCH($A$3,Teams!$A$1:$A$345,0)+ROW()-4,COLUMN()-1))))</f>
        <v/>
      </c>
      <c r="BG16" s="15" t="str">
        <f ca="1">IF($A$3="0 Spelers","",IF(ISODD(MAX($A$31:$A$66)),"",IF(OFFSET(Teams!$A$1,MATCH($A$3,Teams!$A$1:$A$345,0)+ROW()-4,COLUMN()-1)=0,"",OFFSET(Teams!$A$1,MATCH($A$3,Teams!$A$1:$A$345,0)+ROW()-4,COLUMN()-1))))</f>
        <v/>
      </c>
      <c r="BH16" s="15" t="str">
        <f ca="1">IF($A$3="0 Spelers","",IF(ISODD(MAX($A$31:$A$66)),"",IF(OFFSET(Teams!$A$1,MATCH($A$3,Teams!$A$1:$A$345,0)+ROW()-4,COLUMN()-1)=0,"",OFFSET(Teams!$A$1,MATCH($A$3,Teams!$A$1:$A$345,0)+ROW()-4,COLUMN()-1))))</f>
        <v/>
      </c>
      <c r="BI16" s="15" t="str">
        <f ca="1">IF($A$3="0 Spelers","",IF(ISODD(MAX($A$31:$A$66)),"",IF(OFFSET(Teams!$A$1,MATCH($A$3,Teams!$A$1:$A$345,0)+ROW()-4,COLUMN()-1)=0,"",OFFSET(Teams!$A$1,MATCH($A$3,Teams!$A$1:$A$345,0)+ROW()-4,COLUMN()-1))))</f>
        <v/>
      </c>
      <c r="BJ16" s="15" t="str">
        <f ca="1">IF($A$3="0 Spelers","",IF(ISODD(MAX($A$31:$A$66)),"",IF(OFFSET(Teams!$A$1,MATCH($A$3,Teams!$A$1:$A$345,0)+ROW()-4,COLUMN()-1)=0,"",OFFSET(Teams!$A$1,MATCH($A$3,Teams!$A$1:$A$345,0)+ROW()-4,COLUMN()-1))))</f>
        <v/>
      </c>
      <c r="BK16" s="15" t="str">
        <f ca="1">IF($A$3="0 Spelers","",IF(ISODD(MAX($A$31:$A$66)),"",IF(OFFSET(Teams!$A$1,MATCH($A$3,Teams!$A$1:$A$345,0)+ROW()-4,COLUMN()-1)=0,"",OFFSET(Teams!$A$1,MATCH($A$3,Teams!$A$1:$A$345,0)+ROW()-4,COLUMN()-1))))</f>
        <v/>
      </c>
      <c r="BL16" s="15" t="str">
        <f ca="1">IF($A$3="0 Spelers","",IF(ISODD(MAX($A$31:$A$66)),"",IF(OFFSET(Teams!$A$1,MATCH($A$3,Teams!$A$1:$A$345,0)+ROW()-4,COLUMN()-1)=0,"",OFFSET(Teams!$A$1,MATCH($A$3,Teams!$A$1:$A$345,0)+ROW()-4,COLUMN()-1))))</f>
        <v/>
      </c>
      <c r="BM16" s="15" t="str">
        <f ca="1">IF($A$3="0 Spelers","",IF(ISODD(MAX($A$31:$A$66)),"",IF(OFFSET(Teams!$A$1,MATCH($A$3,Teams!$A$1:$A$345,0)+ROW()-4,COLUMN()-1)=0,"",OFFSET(Teams!$A$1,MATCH($A$3,Teams!$A$1:$A$345,0)+ROW()-4,COLUMN()-1))))</f>
        <v/>
      </c>
      <c r="BN16" s="15" t="str">
        <f ca="1">IF($A$3="0 Spelers","",IF(ISODD(MAX($A$31:$A$66)),"",IF(OFFSET(Teams!$A$1,MATCH($A$3,Teams!$A$1:$A$345,0)+ROW()-4,COLUMN()-1)=0,"",OFFSET(Teams!$A$1,MATCH($A$3,Teams!$A$1:$A$345,0)+ROW()-4,COLUMN()-1))))</f>
        <v/>
      </c>
      <c r="BO16" s="15" t="str">
        <f ca="1">IF($A$3="0 Spelers","",IF(ISODD(MAX($A$31:$A$66)),"",IF(OFFSET(Teams!$A$1,MATCH($A$3,Teams!$A$1:$A$345,0)+ROW()-4,COLUMN()-1)=0,"",OFFSET(Teams!$A$1,MATCH($A$3,Teams!$A$1:$A$345,0)+ROW()-4,COLUMN()-1))))</f>
        <v/>
      </c>
      <c r="BP16" s="15" t="str">
        <f ca="1">IF($A$3="0 Spelers","",IF(ISODD(MAX($A$31:$A$66)),"",IF(OFFSET(Teams!$A$1,MATCH($A$3,Teams!$A$1:$A$345,0)+ROW()-4,COLUMN()-1)=0,"",OFFSET(Teams!$A$1,MATCH($A$3,Teams!$A$1:$A$345,0)+ROW()-4,COLUMN()-1))))</f>
        <v/>
      </c>
      <c r="BQ16" s="15" t="str">
        <f ca="1">IF($A$3="0 Spelers","",IF(ISODD(MAX($A$31:$A$66)),"",IF(OFFSET(Teams!$A$1,MATCH($A$3,Teams!$A$1:$A$345,0)+ROW()-4,COLUMN()-1)=0,"",OFFSET(Teams!$A$1,MATCH($A$3,Teams!$A$1:$A$345,0)+ROW()-4,COLUMN()-1))))</f>
        <v/>
      </c>
      <c r="BR16" s="15" t="str">
        <f ca="1">IF($A$3="0 Spelers","",IF(ISODD(MAX($A$31:$A$66)),"",IF(OFFSET(Teams!$A$1,MATCH($A$3,Teams!$A$1:$A$345,0)+ROW()-4,COLUMN()-1)=0,"",OFFSET(Teams!$A$1,MATCH($A$3,Teams!$A$1:$A$345,0)+ROW()-4,COLUMN()-1))))</f>
        <v/>
      </c>
      <c r="BS16" s="67"/>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63"/>
    </row>
    <row r="17" spans="1:141" ht="13.5" customHeight="1">
      <c r="A17" s="15" t="str">
        <f ca="1">IF($A$3="0 Spelers","",IF(ISODD(MAX($A$31:$A$66)),"",IF(OFFSET(Teams!$A$1,MATCH($A$3,Teams!$A$1:$A$345,0)+ROW()-4,COLUMN()-1)=0,"",OFFSET(Teams!$A$1,MATCH($A$3,Teams!$A$1:$A$345,0)+ROW()-4,COLUMN()-1))))</f>
        <v/>
      </c>
      <c r="B17" s="15" t="str">
        <f ca="1">IF($A$3="0 Spelers","",IF(ISODD(MAX($A$31:$A$66)),"",IF(OFFSET(Teams!$A$1,MATCH($A$3,Teams!$A$1:$A$345,0)+ROW()-4,COLUMN()-1)=0,"",OFFSET(Teams!$A$1,MATCH($A$3,Teams!$A$1:$A$345,0)+ROW()-4,COLUMN()-1))))</f>
        <v/>
      </c>
      <c r="C17" s="15" t="str">
        <f ca="1">IF($A$3="0 Spelers","",IF(ISODD(MAX($A$31:$A$66)),"",IF(OFFSET(Teams!$A$1,MATCH($A$3,Teams!$A$1:$A$345,0)+ROW()-4,COLUMN()-1)=0,"",OFFSET(Teams!$A$1,MATCH($A$3,Teams!$A$1:$A$345,0)+ROW()-4,COLUMN()-1))))</f>
        <v/>
      </c>
      <c r="D17" s="15" t="str">
        <f ca="1">IF($A$3="0 Spelers","",IF(ISODD(MAX($A$31:$A$66)),"",IF(OFFSET(Teams!$A$1,MATCH($A$3,Teams!$A$1:$A$345,0)+ROW()-4,COLUMN()-1)=0,"",OFFSET(Teams!$A$1,MATCH($A$3,Teams!$A$1:$A$345,0)+ROW()-4,COLUMN()-1))))</f>
        <v/>
      </c>
      <c r="E17" s="15" t="str">
        <f ca="1">IF($A$3="0 Spelers","",IF(ISODD(MAX($A$31:$A$66)),"",IF(OFFSET(Teams!$A$1,MATCH($A$3,Teams!$A$1:$A$345,0)+ROW()-4,COLUMN()-1)=0,"",OFFSET(Teams!$A$1,MATCH($A$3,Teams!$A$1:$A$345,0)+ROW()-4,COLUMN()-1))))</f>
        <v/>
      </c>
      <c r="F17" s="15" t="str">
        <f ca="1">IF($A$3="0 Spelers","",IF(ISODD(MAX($A$31:$A$66)),"",IF(OFFSET(Teams!$A$1,MATCH($A$3,Teams!$A$1:$A$345,0)+ROW()-4,COLUMN()-1)=0,"",OFFSET(Teams!$A$1,MATCH($A$3,Teams!$A$1:$A$345,0)+ROW()-4,COLUMN()-1))))</f>
        <v/>
      </c>
      <c r="G17" s="15" t="str">
        <f ca="1">IF($A$3="0 Spelers","",IF(ISODD(MAX($A$31:$A$66)),"",IF(OFFSET(Teams!$A$1,MATCH($A$3,Teams!$A$1:$A$345,0)+ROW()-4,COLUMN()-1)=0,"",OFFSET(Teams!$A$1,MATCH($A$3,Teams!$A$1:$A$345,0)+ROW()-4,COLUMN()-1))))</f>
        <v/>
      </c>
      <c r="H17" s="15" t="str">
        <f ca="1">IF($A$3="0 Spelers","",IF(ISODD(MAX($A$31:$A$66)),"",IF(OFFSET(Teams!$A$1,MATCH($A$3,Teams!$A$1:$A$345,0)+ROW()-4,COLUMN()-1)=0,"",OFFSET(Teams!$A$1,MATCH($A$3,Teams!$A$1:$A$345,0)+ROW()-4,COLUMN()-1))))</f>
        <v/>
      </c>
      <c r="I17" s="15" t="str">
        <f ca="1">IF($A$3="0 Spelers","",IF(ISODD(MAX($A$31:$A$66)),"",IF(OFFSET(Teams!$A$1,MATCH($A$3,Teams!$A$1:$A$345,0)+ROW()-4,COLUMN()-1)=0,"",OFFSET(Teams!$A$1,MATCH($A$3,Teams!$A$1:$A$345,0)+ROW()-4,COLUMN()-1))))</f>
        <v/>
      </c>
      <c r="J17" s="15" t="str">
        <f ca="1">IF($A$3="0 Spelers","",IF(ISODD(MAX($A$31:$A$66)),"",IF(OFFSET(Teams!$A$1,MATCH($A$3,Teams!$A$1:$A$345,0)+ROW()-4,COLUMN()-1)=0,"",OFFSET(Teams!$A$1,MATCH($A$3,Teams!$A$1:$A$345,0)+ROW()-4,COLUMN()-1))))</f>
        <v/>
      </c>
      <c r="K17" s="15" t="str">
        <f ca="1">IF($A$3="0 Spelers","",IF(ISODD(MAX($A$31:$A$66)),"",IF(OFFSET(Teams!$A$1,MATCH($A$3,Teams!$A$1:$A$345,0)+ROW()-4,COLUMN()-1)=0,"",OFFSET(Teams!$A$1,MATCH($A$3,Teams!$A$1:$A$345,0)+ROW()-4,COLUMN()-1))))</f>
        <v/>
      </c>
      <c r="L17" s="15" t="str">
        <f ca="1">IF($A$3="0 Spelers","",IF(ISODD(MAX($A$31:$A$66)),"",IF(OFFSET(Teams!$A$1,MATCH($A$3,Teams!$A$1:$A$345,0)+ROW()-4,COLUMN()-1)=0,"",OFFSET(Teams!$A$1,MATCH($A$3,Teams!$A$1:$A$345,0)+ROW()-4,COLUMN()-1))))</f>
        <v/>
      </c>
      <c r="M17" s="15" t="str">
        <f ca="1">IF($A$3="0 Spelers","",IF(ISODD(MAX($A$31:$A$66)),"",IF(OFFSET(Teams!$A$1,MATCH($A$3,Teams!$A$1:$A$345,0)+ROW()-4,COLUMN()-1)=0,"",OFFSET(Teams!$A$1,MATCH($A$3,Teams!$A$1:$A$345,0)+ROW()-4,COLUMN()-1))))</f>
        <v/>
      </c>
      <c r="N17" s="15" t="str">
        <f ca="1">IF($A$3="0 Spelers","",IF(ISODD(MAX($A$31:$A$66)),"",IF(OFFSET(Teams!$A$1,MATCH($A$3,Teams!$A$1:$A$345,0)+ROW()-4,COLUMN()-1)=0,"",OFFSET(Teams!$A$1,MATCH($A$3,Teams!$A$1:$A$345,0)+ROW()-4,COLUMN()-1))))</f>
        <v/>
      </c>
      <c r="O17" s="15" t="str">
        <f ca="1">IF($A$3="0 Spelers","",IF(ISODD(MAX($A$31:$A$66)),"",IF(OFFSET(Teams!$A$1,MATCH($A$3,Teams!$A$1:$A$345,0)+ROW()-4,COLUMN()-1)=0,"",OFFSET(Teams!$A$1,MATCH($A$3,Teams!$A$1:$A$345,0)+ROW()-4,COLUMN()-1))))</f>
        <v/>
      </c>
      <c r="P17" s="15" t="str">
        <f ca="1">IF($A$3="0 Spelers","",IF(ISODD(MAX($A$31:$A$66)),"",IF(OFFSET(Teams!$A$1,MATCH($A$3,Teams!$A$1:$A$345,0)+ROW()-4,COLUMN()-1)=0,"",OFFSET(Teams!$A$1,MATCH($A$3,Teams!$A$1:$A$345,0)+ROW()-4,COLUMN()-1))))</f>
        <v/>
      </c>
      <c r="Q17" s="15" t="str">
        <f ca="1">IF($A$3="0 Spelers","",IF(ISODD(MAX($A$31:$A$66)),"",IF(OFFSET(Teams!$A$1,MATCH($A$3,Teams!$A$1:$A$345,0)+ROW()-4,COLUMN()-1)=0,"",OFFSET(Teams!$A$1,MATCH($A$3,Teams!$A$1:$A$345,0)+ROW()-4,COLUMN()-1))))</f>
        <v/>
      </c>
      <c r="R17" s="15" t="str">
        <f ca="1">IF($A$3="0 Spelers","",IF(ISODD(MAX($A$31:$A$66)),"",IF(OFFSET(Teams!$A$1,MATCH($A$3,Teams!$A$1:$A$345,0)+ROW()-4,COLUMN()-1)=0,"",OFFSET(Teams!$A$1,MATCH($A$3,Teams!$A$1:$A$345,0)+ROW()-4,COLUMN()-1))))</f>
        <v/>
      </c>
      <c r="S17" s="15" t="str">
        <f ca="1">IF($A$3="0 Spelers","",IF(ISODD(MAX($A$31:$A$66)),"",IF(OFFSET(Teams!$A$1,MATCH($A$3,Teams!$A$1:$A$345,0)+ROW()-4,COLUMN()-1)=0,"",OFFSET(Teams!$A$1,MATCH($A$3,Teams!$A$1:$A$345,0)+ROW()-4,COLUMN()-1))))</f>
        <v/>
      </c>
      <c r="T17" s="15" t="str">
        <f ca="1">IF($A$3="0 Spelers","",IF(ISODD(MAX($A$31:$A$66)),"",IF(OFFSET(Teams!$A$1,MATCH($A$3,Teams!$A$1:$A$345,0)+ROW()-4,COLUMN()-1)=0,"",OFFSET(Teams!$A$1,MATCH($A$3,Teams!$A$1:$A$345,0)+ROW()-4,COLUMN()-1))))</f>
        <v/>
      </c>
      <c r="U17" s="15" t="str">
        <f ca="1">IF($A$3="0 Spelers","",IF(ISODD(MAX($A$31:$A$66)),"",IF(OFFSET(Teams!$A$1,MATCH($A$3,Teams!$A$1:$A$345,0)+ROW()-4,COLUMN()-1)=0,"",OFFSET(Teams!$A$1,MATCH($A$3,Teams!$A$1:$A$345,0)+ROW()-4,COLUMN()-1))))</f>
        <v/>
      </c>
      <c r="V17" s="15" t="str">
        <f ca="1">IF($A$3="0 Spelers","",IF(ISODD(MAX($A$31:$A$66)),"",IF(OFFSET(Teams!$A$1,MATCH($A$3,Teams!$A$1:$A$345,0)+ROW()-4,COLUMN()-1)=0,"",OFFSET(Teams!$A$1,MATCH($A$3,Teams!$A$1:$A$345,0)+ROW()-4,COLUMN()-1))))</f>
        <v/>
      </c>
      <c r="W17" s="15" t="str">
        <f ca="1">IF($A$3="0 Spelers","",IF(ISODD(MAX($A$31:$A$66)),"",IF(OFFSET(Teams!$A$1,MATCH($A$3,Teams!$A$1:$A$345,0)+ROW()-4,COLUMN()-1)=0,"",OFFSET(Teams!$A$1,MATCH($A$3,Teams!$A$1:$A$345,0)+ROW()-4,COLUMN()-1))))</f>
        <v/>
      </c>
      <c r="X17" s="15" t="str">
        <f ca="1">IF($A$3="0 Spelers","",IF(ISODD(MAX($A$31:$A$66)),"",IF(OFFSET(Teams!$A$1,MATCH($A$3,Teams!$A$1:$A$345,0)+ROW()-4,COLUMN()-1)=0,"",OFFSET(Teams!$A$1,MATCH($A$3,Teams!$A$1:$A$345,0)+ROW()-4,COLUMN()-1))))</f>
        <v/>
      </c>
      <c r="Y17" s="15" t="str">
        <f ca="1">IF($A$3="0 Spelers","",IF(ISODD(MAX($A$31:$A$66)),"",IF(OFFSET(Teams!$A$1,MATCH($A$3,Teams!$A$1:$A$345,0)+ROW()-4,COLUMN()-1)=0,"",OFFSET(Teams!$A$1,MATCH($A$3,Teams!$A$1:$A$345,0)+ROW()-4,COLUMN()-1))))</f>
        <v/>
      </c>
      <c r="Z17" s="15" t="str">
        <f ca="1">IF($A$3="0 Spelers","",IF(ISODD(MAX($A$31:$A$66)),"",IF(OFFSET(Teams!$A$1,MATCH($A$3,Teams!$A$1:$A$345,0)+ROW()-4,COLUMN()-1)=0,"",OFFSET(Teams!$A$1,MATCH($A$3,Teams!$A$1:$A$345,0)+ROW()-4,COLUMN()-1))))</f>
        <v/>
      </c>
      <c r="AA17" s="15" t="str">
        <f ca="1">IF($A$3="0 Spelers","",IF(ISODD(MAX($A$31:$A$66)),"",IF(OFFSET(Teams!$A$1,MATCH($A$3,Teams!$A$1:$A$345,0)+ROW()-4,COLUMN()-1)=0,"",OFFSET(Teams!$A$1,MATCH($A$3,Teams!$A$1:$A$345,0)+ROW()-4,COLUMN()-1))))</f>
        <v/>
      </c>
      <c r="AB17" s="15" t="str">
        <f ca="1">IF($A$3="0 Spelers","",IF(ISODD(MAX($A$31:$A$66)),"",IF(OFFSET(Teams!$A$1,MATCH($A$3,Teams!$A$1:$A$345,0)+ROW()-4,COLUMN()-1)=0,"",OFFSET(Teams!$A$1,MATCH($A$3,Teams!$A$1:$A$345,0)+ROW()-4,COLUMN()-1))))</f>
        <v/>
      </c>
      <c r="AC17" s="15" t="str">
        <f ca="1">IF($A$3="0 Spelers","",IF(ISODD(MAX($A$31:$A$66)),"",IF(OFFSET(Teams!$A$1,MATCH($A$3,Teams!$A$1:$A$345,0)+ROW()-4,COLUMN()-1)=0,"",OFFSET(Teams!$A$1,MATCH($A$3,Teams!$A$1:$A$345,0)+ROW()-4,COLUMN()-1))))</f>
        <v/>
      </c>
      <c r="AD17" s="15" t="str">
        <f ca="1">IF($A$3="0 Spelers","",IF(ISODD(MAX($A$31:$A$66)),"",IF(OFFSET(Teams!$A$1,MATCH($A$3,Teams!$A$1:$A$345,0)+ROW()-4,COLUMN()-1)=0,"",OFFSET(Teams!$A$1,MATCH($A$3,Teams!$A$1:$A$345,0)+ROW()-4,COLUMN()-1))))</f>
        <v/>
      </c>
      <c r="AE17" s="15" t="str">
        <f ca="1">IF($A$3="0 Spelers","",IF(ISODD(MAX($A$31:$A$66)),"",IF(OFFSET(Teams!$A$1,MATCH($A$3,Teams!$A$1:$A$345,0)+ROW()-4,COLUMN()-1)=0,"",OFFSET(Teams!$A$1,MATCH($A$3,Teams!$A$1:$A$345,0)+ROW()-4,COLUMN()-1))))</f>
        <v/>
      </c>
      <c r="AF17" s="15" t="str">
        <f ca="1">IF($A$3="0 Spelers","",IF(ISODD(MAX($A$31:$A$66)),"",IF(OFFSET(Teams!$A$1,MATCH($A$3,Teams!$A$1:$A$345,0)+ROW()-4,COLUMN()-1)=0,"",OFFSET(Teams!$A$1,MATCH($A$3,Teams!$A$1:$A$345,0)+ROW()-4,COLUMN()-1))))</f>
        <v/>
      </c>
      <c r="AG17" s="15" t="str">
        <f ca="1">IF($A$3="0 Spelers","",IF(ISODD(MAX($A$31:$A$66)),"",IF(OFFSET(Teams!$A$1,MATCH($A$3,Teams!$A$1:$A$345,0)+ROW()-4,COLUMN()-1)=0,"",OFFSET(Teams!$A$1,MATCH($A$3,Teams!$A$1:$A$345,0)+ROW()-4,COLUMN()-1))))</f>
        <v/>
      </c>
      <c r="AH17" s="15" t="str">
        <f ca="1">IF($A$3="0 Spelers","",IF(ISODD(MAX($A$31:$A$66)),"",IF(OFFSET(Teams!$A$1,MATCH($A$3,Teams!$A$1:$A$345,0)+ROW()-4,COLUMN()-1)=0,"",OFFSET(Teams!$A$1,MATCH($A$3,Teams!$A$1:$A$345,0)+ROW()-4,COLUMN()-1))))</f>
        <v/>
      </c>
      <c r="AI17" s="15" t="str">
        <f ca="1">IF($A$3="0 Spelers","",IF(ISODD(MAX($A$31:$A$66)),"",IF(OFFSET(Teams!$A$1,MATCH($A$3,Teams!$A$1:$A$345,0)+ROW()-4,COLUMN()-1)=0,"",OFFSET(Teams!$A$1,MATCH($A$3,Teams!$A$1:$A$345,0)+ROW()-4,COLUMN()-1))))</f>
        <v/>
      </c>
      <c r="AJ17" s="15" t="str">
        <f ca="1">IF($A$3="0 Spelers","",IF(ISODD(MAX($A$31:$A$66)),"",IF(OFFSET(Teams!$A$1,MATCH($A$3,Teams!$A$1:$A$345,0)+ROW()-4,COLUMN()-1)=0,"",OFFSET(Teams!$A$1,MATCH($A$3,Teams!$A$1:$A$345,0)+ROW()-4,COLUMN()-1))))</f>
        <v/>
      </c>
      <c r="AK17" s="15" t="str">
        <f ca="1">IF($A$3="0 Spelers","",IF(ISODD(MAX($A$31:$A$66)),"",IF(OFFSET(Teams!$A$1,MATCH($A$3,Teams!$A$1:$A$345,0)+ROW()-4,COLUMN()-1)=0,"",OFFSET(Teams!$A$1,MATCH($A$3,Teams!$A$1:$A$345,0)+ROW()-4,COLUMN()-1))))</f>
        <v/>
      </c>
      <c r="AL17" s="15" t="str">
        <f ca="1">IF($A$3="0 Spelers","",IF(ISODD(MAX($A$31:$A$66)),"",IF(OFFSET(Teams!$A$1,MATCH($A$3,Teams!$A$1:$A$345,0)+ROW()-4,COLUMN()-1)=0,"",OFFSET(Teams!$A$1,MATCH($A$3,Teams!$A$1:$A$345,0)+ROW()-4,COLUMN()-1))))</f>
        <v/>
      </c>
      <c r="AM17" s="15" t="str">
        <f ca="1">IF($A$3="0 Spelers","",IF(ISODD(MAX($A$31:$A$66)),"",IF(OFFSET(Teams!$A$1,MATCH($A$3,Teams!$A$1:$A$345,0)+ROW()-4,COLUMN()-1)=0,"",OFFSET(Teams!$A$1,MATCH($A$3,Teams!$A$1:$A$345,0)+ROW()-4,COLUMN()-1))))</f>
        <v/>
      </c>
      <c r="AN17" s="15" t="str">
        <f ca="1">IF($A$3="0 Spelers","",IF(ISODD(MAX($A$31:$A$66)),"",IF(OFFSET(Teams!$A$1,MATCH($A$3,Teams!$A$1:$A$345,0)+ROW()-4,COLUMN()-1)=0,"",OFFSET(Teams!$A$1,MATCH($A$3,Teams!$A$1:$A$345,0)+ROW()-4,COLUMN()-1))))</f>
        <v/>
      </c>
      <c r="AO17" s="15" t="str">
        <f ca="1">IF($A$3="0 Spelers","",IF(ISODD(MAX($A$31:$A$66)),"",IF(OFFSET(Teams!$A$1,MATCH($A$3,Teams!$A$1:$A$345,0)+ROW()-4,COLUMN()-1)=0,"",OFFSET(Teams!$A$1,MATCH($A$3,Teams!$A$1:$A$345,0)+ROW()-4,COLUMN()-1))))</f>
        <v/>
      </c>
      <c r="AP17" s="15" t="str">
        <f ca="1">IF($A$3="0 Spelers","",IF(ISODD(MAX($A$31:$A$66)),"",IF(OFFSET(Teams!$A$1,MATCH($A$3,Teams!$A$1:$A$345,0)+ROW()-4,COLUMN()-1)=0,"",OFFSET(Teams!$A$1,MATCH($A$3,Teams!$A$1:$A$345,0)+ROW()-4,COLUMN()-1))))</f>
        <v/>
      </c>
      <c r="AQ17" s="15" t="str">
        <f ca="1">IF($A$3="0 Spelers","",IF(ISODD(MAX($A$31:$A$66)),"",IF(OFFSET(Teams!$A$1,MATCH($A$3,Teams!$A$1:$A$345,0)+ROW()-4,COLUMN()-1)=0,"",OFFSET(Teams!$A$1,MATCH($A$3,Teams!$A$1:$A$345,0)+ROW()-4,COLUMN()-1))))</f>
        <v/>
      </c>
      <c r="AR17" s="15" t="str">
        <f ca="1">IF($A$3="0 Spelers","",IF(ISODD(MAX($A$31:$A$66)),"",IF(OFFSET(Teams!$A$1,MATCH($A$3,Teams!$A$1:$A$345,0)+ROW()-4,COLUMN()-1)=0,"",OFFSET(Teams!$A$1,MATCH($A$3,Teams!$A$1:$A$345,0)+ROW()-4,COLUMN()-1))))</f>
        <v/>
      </c>
      <c r="AS17" s="15" t="str">
        <f ca="1">IF($A$3="0 Spelers","",IF(ISODD(MAX($A$31:$A$66)),"",IF(OFFSET(Teams!$A$1,MATCH($A$3,Teams!$A$1:$A$345,0)+ROW()-4,COLUMN()-1)=0,"",OFFSET(Teams!$A$1,MATCH($A$3,Teams!$A$1:$A$345,0)+ROW()-4,COLUMN()-1))))</f>
        <v/>
      </c>
      <c r="AT17" s="15" t="str">
        <f ca="1">IF($A$3="0 Spelers","",IF(ISODD(MAX($A$31:$A$66)),"",IF(OFFSET(Teams!$A$1,MATCH($A$3,Teams!$A$1:$A$345,0)+ROW()-4,COLUMN()-1)=0,"",OFFSET(Teams!$A$1,MATCH($A$3,Teams!$A$1:$A$345,0)+ROW()-4,COLUMN()-1))))</f>
        <v/>
      </c>
      <c r="AU17" s="15" t="str">
        <f ca="1">IF($A$3="0 Spelers","",IF(ISODD(MAX($A$31:$A$66)),"",IF(OFFSET(Teams!$A$1,MATCH($A$3,Teams!$A$1:$A$345,0)+ROW()-4,COLUMN()-1)=0,"",OFFSET(Teams!$A$1,MATCH($A$3,Teams!$A$1:$A$345,0)+ROW()-4,COLUMN()-1))))</f>
        <v/>
      </c>
      <c r="AV17" s="15" t="str">
        <f ca="1">IF($A$3="0 Spelers","",IF(ISODD(MAX($A$31:$A$66)),"",IF(OFFSET(Teams!$A$1,MATCH($A$3,Teams!$A$1:$A$345,0)+ROW()-4,COLUMN()-1)=0,"",OFFSET(Teams!$A$1,MATCH($A$3,Teams!$A$1:$A$345,0)+ROW()-4,COLUMN()-1))))</f>
        <v/>
      </c>
      <c r="AW17" s="15" t="str">
        <f ca="1">IF($A$3="0 Spelers","",IF(ISODD(MAX($A$31:$A$66)),"",IF(OFFSET(Teams!$A$1,MATCH($A$3,Teams!$A$1:$A$345,0)+ROW()-4,COLUMN()-1)=0,"",OFFSET(Teams!$A$1,MATCH($A$3,Teams!$A$1:$A$345,0)+ROW()-4,COLUMN()-1))))</f>
        <v/>
      </c>
      <c r="AX17" s="15" t="str">
        <f ca="1">IF($A$3="0 Spelers","",IF(ISODD(MAX($A$31:$A$66)),"",IF(OFFSET(Teams!$A$1,MATCH($A$3,Teams!$A$1:$A$345,0)+ROW()-4,COLUMN()-1)=0,"",OFFSET(Teams!$A$1,MATCH($A$3,Teams!$A$1:$A$345,0)+ROW()-4,COLUMN()-1))))</f>
        <v/>
      </c>
      <c r="AY17" s="15" t="str">
        <f ca="1">IF($A$3="0 Spelers","",IF(ISODD(MAX($A$31:$A$66)),"",IF(OFFSET(Teams!$A$1,MATCH($A$3,Teams!$A$1:$A$345,0)+ROW()-4,COLUMN()-1)=0,"",OFFSET(Teams!$A$1,MATCH($A$3,Teams!$A$1:$A$345,0)+ROW()-4,COLUMN()-1))))</f>
        <v/>
      </c>
      <c r="AZ17" s="15" t="str">
        <f ca="1">IF($A$3="0 Spelers","",IF(ISODD(MAX($A$31:$A$66)),"",IF(OFFSET(Teams!$A$1,MATCH($A$3,Teams!$A$1:$A$345,0)+ROW()-4,COLUMN()-1)=0,"",OFFSET(Teams!$A$1,MATCH($A$3,Teams!$A$1:$A$345,0)+ROW()-4,COLUMN()-1))))</f>
        <v/>
      </c>
      <c r="BA17" s="15" t="str">
        <f ca="1">IF($A$3="0 Spelers","",IF(ISODD(MAX($A$31:$A$66)),"",IF(OFFSET(Teams!$A$1,MATCH($A$3,Teams!$A$1:$A$345,0)+ROW()-4,COLUMN()-1)=0,"",OFFSET(Teams!$A$1,MATCH($A$3,Teams!$A$1:$A$345,0)+ROW()-4,COLUMN()-1))))</f>
        <v/>
      </c>
      <c r="BB17" s="15" t="str">
        <f ca="1">IF($A$3="0 Spelers","",IF(ISODD(MAX($A$31:$A$66)),"",IF(OFFSET(Teams!$A$1,MATCH($A$3,Teams!$A$1:$A$345,0)+ROW()-4,COLUMN()-1)=0,"",OFFSET(Teams!$A$1,MATCH($A$3,Teams!$A$1:$A$345,0)+ROW()-4,COLUMN()-1))))</f>
        <v/>
      </c>
      <c r="BC17" s="15" t="str">
        <f ca="1">IF($A$3="0 Spelers","",IF(ISODD(MAX($A$31:$A$66)),"",IF(OFFSET(Teams!$A$1,MATCH($A$3,Teams!$A$1:$A$345,0)+ROW()-4,COLUMN()-1)=0,"",OFFSET(Teams!$A$1,MATCH($A$3,Teams!$A$1:$A$345,0)+ROW()-4,COLUMN()-1))))</f>
        <v/>
      </c>
      <c r="BD17" s="15" t="str">
        <f ca="1">IF($A$3="0 Spelers","",IF(ISODD(MAX($A$31:$A$66)),"",IF(OFFSET(Teams!$A$1,MATCH($A$3,Teams!$A$1:$A$345,0)+ROW()-4,COLUMN()-1)=0,"",OFFSET(Teams!$A$1,MATCH($A$3,Teams!$A$1:$A$345,0)+ROW()-4,COLUMN()-1))))</f>
        <v/>
      </c>
      <c r="BE17" s="15" t="str">
        <f ca="1">IF($A$3="0 Spelers","",IF(ISODD(MAX($A$31:$A$66)),"",IF(OFFSET(Teams!$A$1,MATCH($A$3,Teams!$A$1:$A$345,0)+ROW()-4,COLUMN()-1)=0,"",OFFSET(Teams!$A$1,MATCH($A$3,Teams!$A$1:$A$345,0)+ROW()-4,COLUMN()-1))))</f>
        <v/>
      </c>
      <c r="BF17" s="15" t="str">
        <f ca="1">IF($A$3="0 Spelers","",IF(ISODD(MAX($A$31:$A$66)),"",IF(OFFSET(Teams!$A$1,MATCH($A$3,Teams!$A$1:$A$345,0)+ROW()-4,COLUMN()-1)=0,"",OFFSET(Teams!$A$1,MATCH($A$3,Teams!$A$1:$A$345,0)+ROW()-4,COLUMN()-1))))</f>
        <v/>
      </c>
      <c r="BG17" s="15" t="str">
        <f ca="1">IF($A$3="0 Spelers","",IF(ISODD(MAX($A$31:$A$66)),"",IF(OFFSET(Teams!$A$1,MATCH($A$3,Teams!$A$1:$A$345,0)+ROW()-4,COLUMN()-1)=0,"",OFFSET(Teams!$A$1,MATCH($A$3,Teams!$A$1:$A$345,0)+ROW()-4,COLUMN()-1))))</f>
        <v/>
      </c>
      <c r="BH17" s="15" t="str">
        <f ca="1">IF($A$3="0 Spelers","",IF(ISODD(MAX($A$31:$A$66)),"",IF(OFFSET(Teams!$A$1,MATCH($A$3,Teams!$A$1:$A$345,0)+ROW()-4,COLUMN()-1)=0,"",OFFSET(Teams!$A$1,MATCH($A$3,Teams!$A$1:$A$345,0)+ROW()-4,COLUMN()-1))))</f>
        <v/>
      </c>
      <c r="BI17" s="15" t="str">
        <f ca="1">IF($A$3="0 Spelers","",IF(ISODD(MAX($A$31:$A$66)),"",IF(OFFSET(Teams!$A$1,MATCH($A$3,Teams!$A$1:$A$345,0)+ROW()-4,COLUMN()-1)=0,"",OFFSET(Teams!$A$1,MATCH($A$3,Teams!$A$1:$A$345,0)+ROW()-4,COLUMN()-1))))</f>
        <v/>
      </c>
      <c r="BJ17" s="15" t="str">
        <f ca="1">IF($A$3="0 Spelers","",IF(ISODD(MAX($A$31:$A$66)),"",IF(OFFSET(Teams!$A$1,MATCH($A$3,Teams!$A$1:$A$345,0)+ROW()-4,COLUMN()-1)=0,"",OFFSET(Teams!$A$1,MATCH($A$3,Teams!$A$1:$A$345,0)+ROW()-4,COLUMN()-1))))</f>
        <v/>
      </c>
      <c r="BK17" s="15" t="str">
        <f ca="1">IF($A$3="0 Spelers","",IF(ISODD(MAX($A$31:$A$66)),"",IF(OFFSET(Teams!$A$1,MATCH($A$3,Teams!$A$1:$A$345,0)+ROW()-4,COLUMN()-1)=0,"",OFFSET(Teams!$A$1,MATCH($A$3,Teams!$A$1:$A$345,0)+ROW()-4,COLUMN()-1))))</f>
        <v/>
      </c>
      <c r="BL17" s="15" t="str">
        <f ca="1">IF($A$3="0 Spelers","",IF(ISODD(MAX($A$31:$A$66)),"",IF(OFFSET(Teams!$A$1,MATCH($A$3,Teams!$A$1:$A$345,0)+ROW()-4,COLUMN()-1)=0,"",OFFSET(Teams!$A$1,MATCH($A$3,Teams!$A$1:$A$345,0)+ROW()-4,COLUMN()-1))))</f>
        <v/>
      </c>
      <c r="BM17" s="15" t="str">
        <f ca="1">IF($A$3="0 Spelers","",IF(ISODD(MAX($A$31:$A$66)),"",IF(OFFSET(Teams!$A$1,MATCH($A$3,Teams!$A$1:$A$345,0)+ROW()-4,COLUMN()-1)=0,"",OFFSET(Teams!$A$1,MATCH($A$3,Teams!$A$1:$A$345,0)+ROW()-4,COLUMN()-1))))</f>
        <v/>
      </c>
      <c r="BN17" s="15" t="str">
        <f ca="1">IF($A$3="0 Spelers","",IF(ISODD(MAX($A$31:$A$66)),"",IF(OFFSET(Teams!$A$1,MATCH($A$3,Teams!$A$1:$A$345,0)+ROW()-4,COLUMN()-1)=0,"",OFFSET(Teams!$A$1,MATCH($A$3,Teams!$A$1:$A$345,0)+ROW()-4,COLUMN()-1))))</f>
        <v/>
      </c>
      <c r="BO17" s="15" t="str">
        <f ca="1">IF($A$3="0 Spelers","",IF(ISODD(MAX($A$31:$A$66)),"",IF(OFFSET(Teams!$A$1,MATCH($A$3,Teams!$A$1:$A$345,0)+ROW()-4,COLUMN()-1)=0,"",OFFSET(Teams!$A$1,MATCH($A$3,Teams!$A$1:$A$345,0)+ROW()-4,COLUMN()-1))))</f>
        <v/>
      </c>
      <c r="BP17" s="15" t="str">
        <f ca="1">IF($A$3="0 Spelers","",IF(ISODD(MAX($A$31:$A$66)),"",IF(OFFSET(Teams!$A$1,MATCH($A$3,Teams!$A$1:$A$345,0)+ROW()-4,COLUMN()-1)=0,"",OFFSET(Teams!$A$1,MATCH($A$3,Teams!$A$1:$A$345,0)+ROW()-4,COLUMN()-1))))</f>
        <v/>
      </c>
      <c r="BQ17" s="15" t="str">
        <f ca="1">IF($A$3="0 Spelers","",IF(ISODD(MAX($A$31:$A$66)),"",IF(OFFSET(Teams!$A$1,MATCH($A$3,Teams!$A$1:$A$345,0)+ROW()-4,COLUMN()-1)=0,"",OFFSET(Teams!$A$1,MATCH($A$3,Teams!$A$1:$A$345,0)+ROW()-4,COLUMN()-1))))</f>
        <v/>
      </c>
      <c r="BR17" s="15" t="str">
        <f ca="1">IF($A$3="0 Spelers","",IF(ISODD(MAX($A$31:$A$66)),"",IF(OFFSET(Teams!$A$1,MATCH($A$3,Teams!$A$1:$A$345,0)+ROW()-4,COLUMN()-1)=0,"",OFFSET(Teams!$A$1,MATCH($A$3,Teams!$A$1:$A$345,0)+ROW()-4,COLUMN()-1))))</f>
        <v/>
      </c>
      <c r="BS17" s="67"/>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63"/>
    </row>
    <row r="18" spans="1:141" ht="13.5" customHeight="1">
      <c r="A18" s="15" t="str">
        <f ca="1">IF($A$3="0 Spelers","",IF(ISODD(MAX($A$31:$A$66)),"",IF(OFFSET(Teams!$A$1,MATCH($A$3,Teams!$A$1:$A$345,0)+ROW()-4,COLUMN()-1)=0,"",OFFSET(Teams!$A$1,MATCH($A$3,Teams!$A$1:$A$345,0)+ROW()-4,COLUMN()-1))))</f>
        <v/>
      </c>
      <c r="B18" s="15" t="str">
        <f ca="1">IF($A$3="0 Spelers","",IF(ISODD(MAX($A$31:$A$66)),"",IF(OFFSET(Teams!$A$1,MATCH($A$3,Teams!$A$1:$A$345,0)+ROW()-4,COLUMN()-1)=0,"",OFFSET(Teams!$A$1,MATCH($A$3,Teams!$A$1:$A$345,0)+ROW()-4,COLUMN()-1))))</f>
        <v/>
      </c>
      <c r="C18" s="15" t="str">
        <f ca="1">IF($A$3="0 Spelers","",IF(ISODD(MAX($A$31:$A$66)),"",IF(OFFSET(Teams!$A$1,MATCH($A$3,Teams!$A$1:$A$345,0)+ROW()-4,COLUMN()-1)=0,"",OFFSET(Teams!$A$1,MATCH($A$3,Teams!$A$1:$A$345,0)+ROW()-4,COLUMN()-1))))</f>
        <v/>
      </c>
      <c r="D18" s="15" t="str">
        <f ca="1">IF($A$3="0 Spelers","",IF(ISODD(MAX($A$31:$A$66)),"",IF(OFFSET(Teams!$A$1,MATCH($A$3,Teams!$A$1:$A$345,0)+ROW()-4,COLUMN()-1)=0,"",OFFSET(Teams!$A$1,MATCH($A$3,Teams!$A$1:$A$345,0)+ROW()-4,COLUMN()-1))))</f>
        <v/>
      </c>
      <c r="E18" s="15" t="str">
        <f ca="1">IF($A$3="0 Spelers","",IF(ISODD(MAX($A$31:$A$66)),"",IF(OFFSET(Teams!$A$1,MATCH($A$3,Teams!$A$1:$A$345,0)+ROW()-4,COLUMN()-1)=0,"",OFFSET(Teams!$A$1,MATCH($A$3,Teams!$A$1:$A$345,0)+ROW()-4,COLUMN()-1))))</f>
        <v/>
      </c>
      <c r="F18" s="15" t="str">
        <f ca="1">IF($A$3="0 Spelers","",IF(ISODD(MAX($A$31:$A$66)),"",IF(OFFSET(Teams!$A$1,MATCH($A$3,Teams!$A$1:$A$345,0)+ROW()-4,COLUMN()-1)=0,"",OFFSET(Teams!$A$1,MATCH($A$3,Teams!$A$1:$A$345,0)+ROW()-4,COLUMN()-1))))</f>
        <v/>
      </c>
      <c r="G18" s="15" t="str">
        <f ca="1">IF($A$3="0 Spelers","",IF(ISODD(MAX($A$31:$A$66)),"",IF(OFFSET(Teams!$A$1,MATCH($A$3,Teams!$A$1:$A$345,0)+ROW()-4,COLUMN()-1)=0,"",OFFSET(Teams!$A$1,MATCH($A$3,Teams!$A$1:$A$345,0)+ROW()-4,COLUMN()-1))))</f>
        <v/>
      </c>
      <c r="H18" s="15" t="str">
        <f ca="1">IF($A$3="0 Spelers","",IF(ISODD(MAX($A$31:$A$66)),"",IF(OFFSET(Teams!$A$1,MATCH($A$3,Teams!$A$1:$A$345,0)+ROW()-4,COLUMN()-1)=0,"",OFFSET(Teams!$A$1,MATCH($A$3,Teams!$A$1:$A$345,0)+ROW()-4,COLUMN()-1))))</f>
        <v/>
      </c>
      <c r="I18" s="15" t="str">
        <f ca="1">IF($A$3="0 Spelers","",IF(ISODD(MAX($A$31:$A$66)),"",IF(OFFSET(Teams!$A$1,MATCH($A$3,Teams!$A$1:$A$345,0)+ROW()-4,COLUMN()-1)=0,"",OFFSET(Teams!$A$1,MATCH($A$3,Teams!$A$1:$A$345,0)+ROW()-4,COLUMN()-1))))</f>
        <v/>
      </c>
      <c r="J18" s="15" t="str">
        <f ca="1">IF($A$3="0 Spelers","",IF(ISODD(MAX($A$31:$A$66)),"",IF(OFFSET(Teams!$A$1,MATCH($A$3,Teams!$A$1:$A$345,0)+ROW()-4,COLUMN()-1)=0,"",OFFSET(Teams!$A$1,MATCH($A$3,Teams!$A$1:$A$345,0)+ROW()-4,COLUMN()-1))))</f>
        <v/>
      </c>
      <c r="K18" s="15" t="str">
        <f ca="1">IF($A$3="0 Spelers","",IF(ISODD(MAX($A$31:$A$66)),"",IF(OFFSET(Teams!$A$1,MATCH($A$3,Teams!$A$1:$A$345,0)+ROW()-4,COLUMN()-1)=0,"",OFFSET(Teams!$A$1,MATCH($A$3,Teams!$A$1:$A$345,0)+ROW()-4,COLUMN()-1))))</f>
        <v/>
      </c>
      <c r="L18" s="15" t="str">
        <f ca="1">IF($A$3="0 Spelers","",IF(ISODD(MAX($A$31:$A$66)),"",IF(OFFSET(Teams!$A$1,MATCH($A$3,Teams!$A$1:$A$345,0)+ROW()-4,COLUMN()-1)=0,"",OFFSET(Teams!$A$1,MATCH($A$3,Teams!$A$1:$A$345,0)+ROW()-4,COLUMN()-1))))</f>
        <v/>
      </c>
      <c r="M18" s="15" t="str">
        <f ca="1">IF($A$3="0 Spelers","",IF(ISODD(MAX($A$31:$A$66)),"",IF(OFFSET(Teams!$A$1,MATCH($A$3,Teams!$A$1:$A$345,0)+ROW()-4,COLUMN()-1)=0,"",OFFSET(Teams!$A$1,MATCH($A$3,Teams!$A$1:$A$345,0)+ROW()-4,COLUMN()-1))))</f>
        <v/>
      </c>
      <c r="N18" s="15" t="str">
        <f ca="1">IF($A$3="0 Spelers","",IF(ISODD(MAX($A$31:$A$66)),"",IF(OFFSET(Teams!$A$1,MATCH($A$3,Teams!$A$1:$A$345,0)+ROW()-4,COLUMN()-1)=0,"",OFFSET(Teams!$A$1,MATCH($A$3,Teams!$A$1:$A$345,0)+ROW()-4,COLUMN()-1))))</f>
        <v/>
      </c>
      <c r="O18" s="15" t="str">
        <f ca="1">IF($A$3="0 Spelers","",IF(ISODD(MAX($A$31:$A$66)),"",IF(OFFSET(Teams!$A$1,MATCH($A$3,Teams!$A$1:$A$345,0)+ROW()-4,COLUMN()-1)=0,"",OFFSET(Teams!$A$1,MATCH($A$3,Teams!$A$1:$A$345,0)+ROW()-4,COLUMN()-1))))</f>
        <v/>
      </c>
      <c r="P18" s="15" t="str">
        <f ca="1">IF($A$3="0 Spelers","",IF(ISODD(MAX($A$31:$A$66)),"",IF(OFFSET(Teams!$A$1,MATCH($A$3,Teams!$A$1:$A$345,0)+ROW()-4,COLUMN()-1)=0,"",OFFSET(Teams!$A$1,MATCH($A$3,Teams!$A$1:$A$345,0)+ROW()-4,COLUMN()-1))))</f>
        <v/>
      </c>
      <c r="Q18" s="15" t="str">
        <f ca="1">IF($A$3="0 Spelers","",IF(ISODD(MAX($A$31:$A$66)),"",IF(OFFSET(Teams!$A$1,MATCH($A$3,Teams!$A$1:$A$345,0)+ROW()-4,COLUMN()-1)=0,"",OFFSET(Teams!$A$1,MATCH($A$3,Teams!$A$1:$A$345,0)+ROW()-4,COLUMN()-1))))</f>
        <v/>
      </c>
      <c r="R18" s="15" t="str">
        <f ca="1">IF($A$3="0 Spelers","",IF(ISODD(MAX($A$31:$A$66)),"",IF(OFFSET(Teams!$A$1,MATCH($A$3,Teams!$A$1:$A$345,0)+ROW()-4,COLUMN()-1)=0,"",OFFSET(Teams!$A$1,MATCH($A$3,Teams!$A$1:$A$345,0)+ROW()-4,COLUMN()-1))))</f>
        <v/>
      </c>
      <c r="S18" s="15" t="str">
        <f ca="1">IF($A$3="0 Spelers","",IF(ISODD(MAX($A$31:$A$66)),"",IF(OFFSET(Teams!$A$1,MATCH($A$3,Teams!$A$1:$A$345,0)+ROW()-4,COLUMN()-1)=0,"",OFFSET(Teams!$A$1,MATCH($A$3,Teams!$A$1:$A$345,0)+ROW()-4,COLUMN()-1))))</f>
        <v/>
      </c>
      <c r="T18" s="15" t="str">
        <f ca="1">IF($A$3="0 Spelers","",IF(ISODD(MAX($A$31:$A$66)),"",IF(OFFSET(Teams!$A$1,MATCH($A$3,Teams!$A$1:$A$345,0)+ROW()-4,COLUMN()-1)=0,"",OFFSET(Teams!$A$1,MATCH($A$3,Teams!$A$1:$A$345,0)+ROW()-4,COLUMN()-1))))</f>
        <v/>
      </c>
      <c r="U18" s="15" t="str">
        <f ca="1">IF($A$3="0 Spelers","",IF(ISODD(MAX($A$31:$A$66)),"",IF(OFFSET(Teams!$A$1,MATCH($A$3,Teams!$A$1:$A$345,0)+ROW()-4,COLUMN()-1)=0,"",OFFSET(Teams!$A$1,MATCH($A$3,Teams!$A$1:$A$345,0)+ROW()-4,COLUMN()-1))))</f>
        <v/>
      </c>
      <c r="V18" s="15" t="str">
        <f ca="1">IF($A$3="0 Spelers","",IF(ISODD(MAX($A$31:$A$66)),"",IF(OFFSET(Teams!$A$1,MATCH($A$3,Teams!$A$1:$A$345,0)+ROW()-4,COLUMN()-1)=0,"",OFFSET(Teams!$A$1,MATCH($A$3,Teams!$A$1:$A$345,0)+ROW()-4,COLUMN()-1))))</f>
        <v/>
      </c>
      <c r="W18" s="15" t="str">
        <f ca="1">IF($A$3="0 Spelers","",IF(ISODD(MAX($A$31:$A$66)),"",IF(OFFSET(Teams!$A$1,MATCH($A$3,Teams!$A$1:$A$345,0)+ROW()-4,COLUMN()-1)=0,"",OFFSET(Teams!$A$1,MATCH($A$3,Teams!$A$1:$A$345,0)+ROW()-4,COLUMN()-1))))</f>
        <v/>
      </c>
      <c r="X18" s="15" t="str">
        <f ca="1">IF($A$3="0 Spelers","",IF(ISODD(MAX($A$31:$A$66)),"",IF(OFFSET(Teams!$A$1,MATCH($A$3,Teams!$A$1:$A$345,0)+ROW()-4,COLUMN()-1)=0,"",OFFSET(Teams!$A$1,MATCH($A$3,Teams!$A$1:$A$345,0)+ROW()-4,COLUMN()-1))))</f>
        <v/>
      </c>
      <c r="Y18" s="15" t="str">
        <f ca="1">IF($A$3="0 Spelers","",IF(ISODD(MAX($A$31:$A$66)),"",IF(OFFSET(Teams!$A$1,MATCH($A$3,Teams!$A$1:$A$345,0)+ROW()-4,COLUMN()-1)=0,"",OFFSET(Teams!$A$1,MATCH($A$3,Teams!$A$1:$A$345,0)+ROW()-4,COLUMN()-1))))</f>
        <v/>
      </c>
      <c r="Z18" s="15" t="str">
        <f ca="1">IF($A$3="0 Spelers","",IF(ISODD(MAX($A$31:$A$66)),"",IF(OFFSET(Teams!$A$1,MATCH($A$3,Teams!$A$1:$A$345,0)+ROW()-4,COLUMN()-1)=0,"",OFFSET(Teams!$A$1,MATCH($A$3,Teams!$A$1:$A$345,0)+ROW()-4,COLUMN()-1))))</f>
        <v/>
      </c>
      <c r="AA18" s="15" t="str">
        <f ca="1">IF($A$3="0 Spelers","",IF(ISODD(MAX($A$31:$A$66)),"",IF(OFFSET(Teams!$A$1,MATCH($A$3,Teams!$A$1:$A$345,0)+ROW()-4,COLUMN()-1)=0,"",OFFSET(Teams!$A$1,MATCH($A$3,Teams!$A$1:$A$345,0)+ROW()-4,COLUMN()-1))))</f>
        <v/>
      </c>
      <c r="AB18" s="15" t="str">
        <f ca="1">IF($A$3="0 Spelers","",IF(ISODD(MAX($A$31:$A$66)),"",IF(OFFSET(Teams!$A$1,MATCH($A$3,Teams!$A$1:$A$345,0)+ROW()-4,COLUMN()-1)=0,"",OFFSET(Teams!$A$1,MATCH($A$3,Teams!$A$1:$A$345,0)+ROW()-4,COLUMN()-1))))</f>
        <v/>
      </c>
      <c r="AC18" s="15" t="str">
        <f ca="1">IF($A$3="0 Spelers","",IF(ISODD(MAX($A$31:$A$66)),"",IF(OFFSET(Teams!$A$1,MATCH($A$3,Teams!$A$1:$A$345,0)+ROW()-4,COLUMN()-1)=0,"",OFFSET(Teams!$A$1,MATCH($A$3,Teams!$A$1:$A$345,0)+ROW()-4,COLUMN()-1))))</f>
        <v/>
      </c>
      <c r="AD18" s="15" t="str">
        <f ca="1">IF($A$3="0 Spelers","",IF(ISODD(MAX($A$31:$A$66)),"",IF(OFFSET(Teams!$A$1,MATCH($A$3,Teams!$A$1:$A$345,0)+ROW()-4,COLUMN()-1)=0,"",OFFSET(Teams!$A$1,MATCH($A$3,Teams!$A$1:$A$345,0)+ROW()-4,COLUMN()-1))))</f>
        <v/>
      </c>
      <c r="AE18" s="15" t="str">
        <f ca="1">IF($A$3="0 Spelers","",IF(ISODD(MAX($A$31:$A$66)),"",IF(OFFSET(Teams!$A$1,MATCH($A$3,Teams!$A$1:$A$345,0)+ROW()-4,COLUMN()-1)=0,"",OFFSET(Teams!$A$1,MATCH($A$3,Teams!$A$1:$A$345,0)+ROW()-4,COLUMN()-1))))</f>
        <v/>
      </c>
      <c r="AF18" s="15" t="str">
        <f ca="1">IF($A$3="0 Spelers","",IF(ISODD(MAX($A$31:$A$66)),"",IF(OFFSET(Teams!$A$1,MATCH($A$3,Teams!$A$1:$A$345,0)+ROW()-4,COLUMN()-1)=0,"",OFFSET(Teams!$A$1,MATCH($A$3,Teams!$A$1:$A$345,0)+ROW()-4,COLUMN()-1))))</f>
        <v/>
      </c>
      <c r="AG18" s="15" t="str">
        <f ca="1">IF($A$3="0 Spelers","",IF(ISODD(MAX($A$31:$A$66)),"",IF(OFFSET(Teams!$A$1,MATCH($A$3,Teams!$A$1:$A$345,0)+ROW()-4,COLUMN()-1)=0,"",OFFSET(Teams!$A$1,MATCH($A$3,Teams!$A$1:$A$345,0)+ROW()-4,COLUMN()-1))))</f>
        <v/>
      </c>
      <c r="AH18" s="15" t="str">
        <f ca="1">IF($A$3="0 Spelers","",IF(ISODD(MAX($A$31:$A$66)),"",IF(OFFSET(Teams!$A$1,MATCH($A$3,Teams!$A$1:$A$345,0)+ROW()-4,COLUMN()-1)=0,"",OFFSET(Teams!$A$1,MATCH($A$3,Teams!$A$1:$A$345,0)+ROW()-4,COLUMN()-1))))</f>
        <v/>
      </c>
      <c r="AI18" s="15" t="str">
        <f ca="1">IF($A$3="0 Spelers","",IF(ISODD(MAX($A$31:$A$66)),"",IF(OFFSET(Teams!$A$1,MATCH($A$3,Teams!$A$1:$A$345,0)+ROW()-4,COLUMN()-1)=0,"",OFFSET(Teams!$A$1,MATCH($A$3,Teams!$A$1:$A$345,0)+ROW()-4,COLUMN()-1))))</f>
        <v/>
      </c>
      <c r="AJ18" s="15" t="str">
        <f ca="1">IF($A$3="0 Spelers","",IF(ISODD(MAX($A$31:$A$66)),"",IF(OFFSET(Teams!$A$1,MATCH($A$3,Teams!$A$1:$A$345,0)+ROW()-4,COLUMN()-1)=0,"",OFFSET(Teams!$A$1,MATCH($A$3,Teams!$A$1:$A$345,0)+ROW()-4,COLUMN()-1))))</f>
        <v/>
      </c>
      <c r="AK18" s="15" t="str">
        <f ca="1">IF($A$3="0 Spelers","",IF(ISODD(MAX($A$31:$A$66)),"",IF(OFFSET(Teams!$A$1,MATCH($A$3,Teams!$A$1:$A$345,0)+ROW()-4,COLUMN()-1)=0,"",OFFSET(Teams!$A$1,MATCH($A$3,Teams!$A$1:$A$345,0)+ROW()-4,COLUMN()-1))))</f>
        <v/>
      </c>
      <c r="AL18" s="15" t="str">
        <f ca="1">IF($A$3="0 Spelers","",IF(ISODD(MAX($A$31:$A$66)),"",IF(OFFSET(Teams!$A$1,MATCH($A$3,Teams!$A$1:$A$345,0)+ROW()-4,COLUMN()-1)=0,"",OFFSET(Teams!$A$1,MATCH($A$3,Teams!$A$1:$A$345,0)+ROW()-4,COLUMN()-1))))</f>
        <v/>
      </c>
      <c r="AM18" s="15" t="str">
        <f ca="1">IF($A$3="0 Spelers","",IF(ISODD(MAX($A$31:$A$66)),"",IF(OFFSET(Teams!$A$1,MATCH($A$3,Teams!$A$1:$A$345,0)+ROW()-4,COLUMN()-1)=0,"",OFFSET(Teams!$A$1,MATCH($A$3,Teams!$A$1:$A$345,0)+ROW()-4,COLUMN()-1))))</f>
        <v/>
      </c>
      <c r="AN18" s="15" t="str">
        <f ca="1">IF($A$3="0 Spelers","",IF(ISODD(MAX($A$31:$A$66)),"",IF(OFFSET(Teams!$A$1,MATCH($A$3,Teams!$A$1:$A$345,0)+ROW()-4,COLUMN()-1)=0,"",OFFSET(Teams!$A$1,MATCH($A$3,Teams!$A$1:$A$345,0)+ROW()-4,COLUMN()-1))))</f>
        <v/>
      </c>
      <c r="AO18" s="15" t="str">
        <f ca="1">IF($A$3="0 Spelers","",IF(ISODD(MAX($A$31:$A$66)),"",IF(OFFSET(Teams!$A$1,MATCH($A$3,Teams!$A$1:$A$345,0)+ROW()-4,COLUMN()-1)=0,"",OFFSET(Teams!$A$1,MATCH($A$3,Teams!$A$1:$A$345,0)+ROW()-4,COLUMN()-1))))</f>
        <v/>
      </c>
      <c r="AP18" s="15" t="str">
        <f ca="1">IF($A$3="0 Spelers","",IF(ISODD(MAX($A$31:$A$66)),"",IF(OFFSET(Teams!$A$1,MATCH($A$3,Teams!$A$1:$A$345,0)+ROW()-4,COLUMN()-1)=0,"",OFFSET(Teams!$A$1,MATCH($A$3,Teams!$A$1:$A$345,0)+ROW()-4,COLUMN()-1))))</f>
        <v/>
      </c>
      <c r="AQ18" s="15" t="str">
        <f ca="1">IF($A$3="0 Spelers","",IF(ISODD(MAX($A$31:$A$66)),"",IF(OFFSET(Teams!$A$1,MATCH($A$3,Teams!$A$1:$A$345,0)+ROW()-4,COLUMN()-1)=0,"",OFFSET(Teams!$A$1,MATCH($A$3,Teams!$A$1:$A$345,0)+ROW()-4,COLUMN()-1))))</f>
        <v/>
      </c>
      <c r="AR18" s="15" t="str">
        <f ca="1">IF($A$3="0 Spelers","",IF(ISODD(MAX($A$31:$A$66)),"",IF(OFFSET(Teams!$A$1,MATCH($A$3,Teams!$A$1:$A$345,0)+ROW()-4,COLUMN()-1)=0,"",OFFSET(Teams!$A$1,MATCH($A$3,Teams!$A$1:$A$345,0)+ROW()-4,COLUMN()-1))))</f>
        <v/>
      </c>
      <c r="AS18" s="15" t="str">
        <f ca="1">IF($A$3="0 Spelers","",IF(ISODD(MAX($A$31:$A$66)),"",IF(OFFSET(Teams!$A$1,MATCH($A$3,Teams!$A$1:$A$345,0)+ROW()-4,COLUMN()-1)=0,"",OFFSET(Teams!$A$1,MATCH($A$3,Teams!$A$1:$A$345,0)+ROW()-4,COLUMN()-1))))</f>
        <v/>
      </c>
      <c r="AT18" s="15" t="str">
        <f ca="1">IF($A$3="0 Spelers","",IF(ISODD(MAX($A$31:$A$66)),"",IF(OFFSET(Teams!$A$1,MATCH($A$3,Teams!$A$1:$A$345,0)+ROW()-4,COLUMN()-1)=0,"",OFFSET(Teams!$A$1,MATCH($A$3,Teams!$A$1:$A$345,0)+ROW()-4,COLUMN()-1))))</f>
        <v/>
      </c>
      <c r="AU18" s="15" t="str">
        <f ca="1">IF($A$3="0 Spelers","",IF(ISODD(MAX($A$31:$A$66)),"",IF(OFFSET(Teams!$A$1,MATCH($A$3,Teams!$A$1:$A$345,0)+ROW()-4,COLUMN()-1)=0,"",OFFSET(Teams!$A$1,MATCH($A$3,Teams!$A$1:$A$345,0)+ROW()-4,COLUMN()-1))))</f>
        <v/>
      </c>
      <c r="AV18" s="15" t="str">
        <f ca="1">IF($A$3="0 Spelers","",IF(ISODD(MAX($A$31:$A$66)),"",IF(OFFSET(Teams!$A$1,MATCH($A$3,Teams!$A$1:$A$345,0)+ROW()-4,COLUMN()-1)=0,"",OFFSET(Teams!$A$1,MATCH($A$3,Teams!$A$1:$A$345,0)+ROW()-4,COLUMN()-1))))</f>
        <v/>
      </c>
      <c r="AW18" s="15" t="str">
        <f ca="1">IF($A$3="0 Spelers","",IF(ISODD(MAX($A$31:$A$66)),"",IF(OFFSET(Teams!$A$1,MATCH($A$3,Teams!$A$1:$A$345,0)+ROW()-4,COLUMN()-1)=0,"",OFFSET(Teams!$A$1,MATCH($A$3,Teams!$A$1:$A$345,0)+ROW()-4,COLUMN()-1))))</f>
        <v/>
      </c>
      <c r="AX18" s="15" t="str">
        <f ca="1">IF($A$3="0 Spelers","",IF(ISODD(MAX($A$31:$A$66)),"",IF(OFFSET(Teams!$A$1,MATCH($A$3,Teams!$A$1:$A$345,0)+ROW()-4,COLUMN()-1)=0,"",OFFSET(Teams!$A$1,MATCH($A$3,Teams!$A$1:$A$345,0)+ROW()-4,COLUMN()-1))))</f>
        <v/>
      </c>
      <c r="AY18" s="15" t="str">
        <f ca="1">IF($A$3="0 Spelers","",IF(ISODD(MAX($A$31:$A$66)),"",IF(OFFSET(Teams!$A$1,MATCH($A$3,Teams!$A$1:$A$345,0)+ROW()-4,COLUMN()-1)=0,"",OFFSET(Teams!$A$1,MATCH($A$3,Teams!$A$1:$A$345,0)+ROW()-4,COLUMN()-1))))</f>
        <v/>
      </c>
      <c r="AZ18" s="15" t="str">
        <f ca="1">IF($A$3="0 Spelers","",IF(ISODD(MAX($A$31:$A$66)),"",IF(OFFSET(Teams!$A$1,MATCH($A$3,Teams!$A$1:$A$345,0)+ROW()-4,COLUMN()-1)=0,"",OFFSET(Teams!$A$1,MATCH($A$3,Teams!$A$1:$A$345,0)+ROW()-4,COLUMN()-1))))</f>
        <v/>
      </c>
      <c r="BA18" s="15" t="str">
        <f ca="1">IF($A$3="0 Spelers","",IF(ISODD(MAX($A$31:$A$66)),"",IF(OFFSET(Teams!$A$1,MATCH($A$3,Teams!$A$1:$A$345,0)+ROW()-4,COLUMN()-1)=0,"",OFFSET(Teams!$A$1,MATCH($A$3,Teams!$A$1:$A$345,0)+ROW()-4,COLUMN()-1))))</f>
        <v/>
      </c>
      <c r="BB18" s="15" t="str">
        <f ca="1">IF($A$3="0 Spelers","",IF(ISODD(MAX($A$31:$A$66)),"",IF(OFFSET(Teams!$A$1,MATCH($A$3,Teams!$A$1:$A$345,0)+ROW()-4,COLUMN()-1)=0,"",OFFSET(Teams!$A$1,MATCH($A$3,Teams!$A$1:$A$345,0)+ROW()-4,COLUMN()-1))))</f>
        <v/>
      </c>
      <c r="BC18" s="15" t="str">
        <f ca="1">IF($A$3="0 Spelers","",IF(ISODD(MAX($A$31:$A$66)),"",IF(OFFSET(Teams!$A$1,MATCH($A$3,Teams!$A$1:$A$345,0)+ROW()-4,COLUMN()-1)=0,"",OFFSET(Teams!$A$1,MATCH($A$3,Teams!$A$1:$A$345,0)+ROW()-4,COLUMN()-1))))</f>
        <v/>
      </c>
      <c r="BD18" s="15" t="str">
        <f ca="1">IF($A$3="0 Spelers","",IF(ISODD(MAX($A$31:$A$66)),"",IF(OFFSET(Teams!$A$1,MATCH($A$3,Teams!$A$1:$A$345,0)+ROW()-4,COLUMN()-1)=0,"",OFFSET(Teams!$A$1,MATCH($A$3,Teams!$A$1:$A$345,0)+ROW()-4,COLUMN()-1))))</f>
        <v/>
      </c>
      <c r="BE18" s="15" t="str">
        <f ca="1">IF($A$3="0 Spelers","",IF(ISODD(MAX($A$31:$A$66)),"",IF(OFFSET(Teams!$A$1,MATCH($A$3,Teams!$A$1:$A$345,0)+ROW()-4,COLUMN()-1)=0,"",OFFSET(Teams!$A$1,MATCH($A$3,Teams!$A$1:$A$345,0)+ROW()-4,COLUMN()-1))))</f>
        <v/>
      </c>
      <c r="BF18" s="15" t="str">
        <f ca="1">IF($A$3="0 Spelers","",IF(ISODD(MAX($A$31:$A$66)),"",IF(OFFSET(Teams!$A$1,MATCH($A$3,Teams!$A$1:$A$345,0)+ROW()-4,COLUMN()-1)=0,"",OFFSET(Teams!$A$1,MATCH($A$3,Teams!$A$1:$A$345,0)+ROW()-4,COLUMN()-1))))</f>
        <v/>
      </c>
      <c r="BG18" s="15" t="str">
        <f ca="1">IF($A$3="0 Spelers","",IF(ISODD(MAX($A$31:$A$66)),"",IF(OFFSET(Teams!$A$1,MATCH($A$3,Teams!$A$1:$A$345,0)+ROW()-4,COLUMN()-1)=0,"",OFFSET(Teams!$A$1,MATCH($A$3,Teams!$A$1:$A$345,0)+ROW()-4,COLUMN()-1))))</f>
        <v/>
      </c>
      <c r="BH18" s="15" t="str">
        <f ca="1">IF($A$3="0 Spelers","",IF(ISODD(MAX($A$31:$A$66)),"",IF(OFFSET(Teams!$A$1,MATCH($A$3,Teams!$A$1:$A$345,0)+ROW()-4,COLUMN()-1)=0,"",OFFSET(Teams!$A$1,MATCH($A$3,Teams!$A$1:$A$345,0)+ROW()-4,COLUMN()-1))))</f>
        <v/>
      </c>
      <c r="BI18" s="15" t="str">
        <f ca="1">IF($A$3="0 Spelers","",IF(ISODD(MAX($A$31:$A$66)),"",IF(OFFSET(Teams!$A$1,MATCH($A$3,Teams!$A$1:$A$345,0)+ROW()-4,COLUMN()-1)=0,"",OFFSET(Teams!$A$1,MATCH($A$3,Teams!$A$1:$A$345,0)+ROW()-4,COLUMN()-1))))</f>
        <v/>
      </c>
      <c r="BJ18" s="15" t="str">
        <f ca="1">IF($A$3="0 Spelers","",IF(ISODD(MAX($A$31:$A$66)),"",IF(OFFSET(Teams!$A$1,MATCH($A$3,Teams!$A$1:$A$345,0)+ROW()-4,COLUMN()-1)=0,"",OFFSET(Teams!$A$1,MATCH($A$3,Teams!$A$1:$A$345,0)+ROW()-4,COLUMN()-1))))</f>
        <v/>
      </c>
      <c r="BK18" s="15" t="str">
        <f ca="1">IF($A$3="0 Spelers","",IF(ISODD(MAX($A$31:$A$66)),"",IF(OFFSET(Teams!$A$1,MATCH($A$3,Teams!$A$1:$A$345,0)+ROW()-4,COLUMN()-1)=0,"",OFFSET(Teams!$A$1,MATCH($A$3,Teams!$A$1:$A$345,0)+ROW()-4,COLUMN()-1))))</f>
        <v/>
      </c>
      <c r="BL18" s="15" t="str">
        <f ca="1">IF($A$3="0 Spelers","",IF(ISODD(MAX($A$31:$A$66)),"",IF(OFFSET(Teams!$A$1,MATCH($A$3,Teams!$A$1:$A$345,0)+ROW()-4,COLUMN()-1)=0,"",OFFSET(Teams!$A$1,MATCH($A$3,Teams!$A$1:$A$345,0)+ROW()-4,COLUMN()-1))))</f>
        <v/>
      </c>
      <c r="BM18" s="15" t="str">
        <f ca="1">IF($A$3="0 Spelers","",IF(ISODD(MAX($A$31:$A$66)),"",IF(OFFSET(Teams!$A$1,MATCH($A$3,Teams!$A$1:$A$345,0)+ROW()-4,COLUMN()-1)=0,"",OFFSET(Teams!$A$1,MATCH($A$3,Teams!$A$1:$A$345,0)+ROW()-4,COLUMN()-1))))</f>
        <v/>
      </c>
      <c r="BN18" s="15" t="str">
        <f ca="1">IF($A$3="0 Spelers","",IF(ISODD(MAX($A$31:$A$66)),"",IF(OFFSET(Teams!$A$1,MATCH($A$3,Teams!$A$1:$A$345,0)+ROW()-4,COLUMN()-1)=0,"",OFFSET(Teams!$A$1,MATCH($A$3,Teams!$A$1:$A$345,0)+ROW()-4,COLUMN()-1))))</f>
        <v/>
      </c>
      <c r="BO18" s="15" t="str">
        <f ca="1">IF($A$3="0 Spelers","",IF(ISODD(MAX($A$31:$A$66)),"",IF(OFFSET(Teams!$A$1,MATCH($A$3,Teams!$A$1:$A$345,0)+ROW()-4,COLUMN()-1)=0,"",OFFSET(Teams!$A$1,MATCH($A$3,Teams!$A$1:$A$345,0)+ROW()-4,COLUMN()-1))))</f>
        <v/>
      </c>
      <c r="BP18" s="15" t="str">
        <f ca="1">IF($A$3="0 Spelers","",IF(ISODD(MAX($A$31:$A$66)),"",IF(OFFSET(Teams!$A$1,MATCH($A$3,Teams!$A$1:$A$345,0)+ROW()-4,COLUMN()-1)=0,"",OFFSET(Teams!$A$1,MATCH($A$3,Teams!$A$1:$A$345,0)+ROW()-4,COLUMN()-1))))</f>
        <v/>
      </c>
      <c r="BQ18" s="15" t="str">
        <f ca="1">IF($A$3="0 Spelers","",IF(ISODD(MAX($A$31:$A$66)),"",IF(OFFSET(Teams!$A$1,MATCH($A$3,Teams!$A$1:$A$345,0)+ROW()-4,COLUMN()-1)=0,"",OFFSET(Teams!$A$1,MATCH($A$3,Teams!$A$1:$A$345,0)+ROW()-4,COLUMN()-1))))</f>
        <v/>
      </c>
      <c r="BR18" s="15" t="str">
        <f ca="1">IF($A$3="0 Spelers","",IF(ISODD(MAX($A$31:$A$66)),"",IF(OFFSET(Teams!$A$1,MATCH($A$3,Teams!$A$1:$A$345,0)+ROW()-4,COLUMN()-1)=0,"",OFFSET(Teams!$A$1,MATCH($A$3,Teams!$A$1:$A$345,0)+ROW()-4,COLUMN()-1))))</f>
        <v/>
      </c>
      <c r="BS18" s="67"/>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63"/>
    </row>
    <row r="19" spans="1:141" ht="13.5" customHeight="1">
      <c r="A19" s="15" t="str">
        <f ca="1">IF($A$3="0 Spelers","",IF(ISODD(MAX($A$31:$A$66)),"",IF(OFFSET(Teams!$A$1,MATCH($A$3,Teams!$A$1:$A$345,0)+ROW()-4,COLUMN()-1)=0,"",OFFSET(Teams!$A$1,MATCH($A$3,Teams!$A$1:$A$345,0)+ROW()-4,COLUMN()-1))))</f>
        <v/>
      </c>
      <c r="B19" s="15" t="str">
        <f ca="1">IF($A$3="0 Spelers","",IF(ISODD(MAX($A$31:$A$66)),"",IF(OFFSET(Teams!$A$1,MATCH($A$3,Teams!$A$1:$A$345,0)+ROW()-4,COLUMN()-1)=0,"",OFFSET(Teams!$A$1,MATCH($A$3,Teams!$A$1:$A$345,0)+ROW()-4,COLUMN()-1))))</f>
        <v/>
      </c>
      <c r="C19" s="15" t="str">
        <f ca="1">IF($A$3="0 Spelers","",IF(ISODD(MAX($A$31:$A$66)),"",IF(OFFSET(Teams!$A$1,MATCH($A$3,Teams!$A$1:$A$345,0)+ROW()-4,COLUMN()-1)=0,"",OFFSET(Teams!$A$1,MATCH($A$3,Teams!$A$1:$A$345,0)+ROW()-4,COLUMN()-1))))</f>
        <v/>
      </c>
      <c r="D19" s="15" t="str">
        <f ca="1">IF($A$3="0 Spelers","",IF(ISODD(MAX($A$31:$A$66)),"",IF(OFFSET(Teams!$A$1,MATCH($A$3,Teams!$A$1:$A$345,0)+ROW()-4,COLUMN()-1)=0,"",OFFSET(Teams!$A$1,MATCH($A$3,Teams!$A$1:$A$345,0)+ROW()-4,COLUMN()-1))))</f>
        <v/>
      </c>
      <c r="E19" s="15" t="str">
        <f ca="1">IF($A$3="0 Spelers","",IF(ISODD(MAX($A$31:$A$66)),"",IF(OFFSET(Teams!$A$1,MATCH($A$3,Teams!$A$1:$A$345,0)+ROW()-4,COLUMN()-1)=0,"",OFFSET(Teams!$A$1,MATCH($A$3,Teams!$A$1:$A$345,0)+ROW()-4,COLUMN()-1))))</f>
        <v/>
      </c>
      <c r="F19" s="15" t="str">
        <f ca="1">IF($A$3="0 Spelers","",IF(ISODD(MAX($A$31:$A$66)),"",IF(OFFSET(Teams!$A$1,MATCH($A$3,Teams!$A$1:$A$345,0)+ROW()-4,COLUMN()-1)=0,"",OFFSET(Teams!$A$1,MATCH($A$3,Teams!$A$1:$A$345,0)+ROW()-4,COLUMN()-1))))</f>
        <v/>
      </c>
      <c r="G19" s="15" t="str">
        <f ca="1">IF($A$3="0 Spelers","",IF(ISODD(MAX($A$31:$A$66)),"",IF(OFFSET(Teams!$A$1,MATCH($A$3,Teams!$A$1:$A$345,0)+ROW()-4,COLUMN()-1)=0,"",OFFSET(Teams!$A$1,MATCH($A$3,Teams!$A$1:$A$345,0)+ROW()-4,COLUMN()-1))))</f>
        <v/>
      </c>
      <c r="H19" s="15" t="str">
        <f ca="1">IF($A$3="0 Spelers","",IF(ISODD(MAX($A$31:$A$66)),"",IF(OFFSET(Teams!$A$1,MATCH($A$3,Teams!$A$1:$A$345,0)+ROW()-4,COLUMN()-1)=0,"",OFFSET(Teams!$A$1,MATCH($A$3,Teams!$A$1:$A$345,0)+ROW()-4,COLUMN()-1))))</f>
        <v/>
      </c>
      <c r="I19" s="15" t="str">
        <f ca="1">IF($A$3="0 Spelers","",IF(ISODD(MAX($A$31:$A$66)),"",IF(OFFSET(Teams!$A$1,MATCH($A$3,Teams!$A$1:$A$345,0)+ROW()-4,COLUMN()-1)=0,"",OFFSET(Teams!$A$1,MATCH($A$3,Teams!$A$1:$A$345,0)+ROW()-4,COLUMN()-1))))</f>
        <v/>
      </c>
      <c r="J19" s="15" t="str">
        <f ca="1">IF($A$3="0 Spelers","",IF(ISODD(MAX($A$31:$A$66)),"",IF(OFFSET(Teams!$A$1,MATCH($A$3,Teams!$A$1:$A$345,0)+ROW()-4,COLUMN()-1)=0,"",OFFSET(Teams!$A$1,MATCH($A$3,Teams!$A$1:$A$345,0)+ROW()-4,COLUMN()-1))))</f>
        <v/>
      </c>
      <c r="K19" s="15" t="str">
        <f ca="1">IF($A$3="0 Spelers","",IF(ISODD(MAX($A$31:$A$66)),"",IF(OFFSET(Teams!$A$1,MATCH($A$3,Teams!$A$1:$A$345,0)+ROW()-4,COLUMN()-1)=0,"",OFFSET(Teams!$A$1,MATCH($A$3,Teams!$A$1:$A$345,0)+ROW()-4,COLUMN()-1))))</f>
        <v/>
      </c>
      <c r="L19" s="15" t="str">
        <f ca="1">IF($A$3="0 Spelers","",IF(ISODD(MAX($A$31:$A$66)),"",IF(OFFSET(Teams!$A$1,MATCH($A$3,Teams!$A$1:$A$345,0)+ROW()-4,COLUMN()-1)=0,"",OFFSET(Teams!$A$1,MATCH($A$3,Teams!$A$1:$A$345,0)+ROW()-4,COLUMN()-1))))</f>
        <v/>
      </c>
      <c r="M19" s="15" t="str">
        <f ca="1">IF($A$3="0 Spelers","",IF(ISODD(MAX($A$31:$A$66)),"",IF(OFFSET(Teams!$A$1,MATCH($A$3,Teams!$A$1:$A$345,0)+ROW()-4,COLUMN()-1)=0,"",OFFSET(Teams!$A$1,MATCH($A$3,Teams!$A$1:$A$345,0)+ROW()-4,COLUMN()-1))))</f>
        <v/>
      </c>
      <c r="N19" s="15" t="str">
        <f ca="1">IF($A$3="0 Spelers","",IF(ISODD(MAX($A$31:$A$66)),"",IF(OFFSET(Teams!$A$1,MATCH($A$3,Teams!$A$1:$A$345,0)+ROW()-4,COLUMN()-1)=0,"",OFFSET(Teams!$A$1,MATCH($A$3,Teams!$A$1:$A$345,0)+ROW()-4,COLUMN()-1))))</f>
        <v/>
      </c>
      <c r="O19" s="15" t="str">
        <f ca="1">IF($A$3="0 Spelers","",IF(ISODD(MAX($A$31:$A$66)),"",IF(OFFSET(Teams!$A$1,MATCH($A$3,Teams!$A$1:$A$345,0)+ROW()-4,COLUMN()-1)=0,"",OFFSET(Teams!$A$1,MATCH($A$3,Teams!$A$1:$A$345,0)+ROW()-4,COLUMN()-1))))</f>
        <v/>
      </c>
      <c r="P19" s="15" t="str">
        <f ca="1">IF($A$3="0 Spelers","",IF(ISODD(MAX($A$31:$A$66)),"",IF(OFFSET(Teams!$A$1,MATCH($A$3,Teams!$A$1:$A$345,0)+ROW()-4,COLUMN()-1)=0,"",OFFSET(Teams!$A$1,MATCH($A$3,Teams!$A$1:$A$345,0)+ROW()-4,COLUMN()-1))))</f>
        <v/>
      </c>
      <c r="Q19" s="15" t="str">
        <f ca="1">IF($A$3="0 Spelers","",IF(ISODD(MAX($A$31:$A$66)),"",IF(OFFSET(Teams!$A$1,MATCH($A$3,Teams!$A$1:$A$345,0)+ROW()-4,COLUMN()-1)=0,"",OFFSET(Teams!$A$1,MATCH($A$3,Teams!$A$1:$A$345,0)+ROW()-4,COLUMN()-1))))</f>
        <v/>
      </c>
      <c r="R19" s="15" t="str">
        <f ca="1">IF($A$3="0 Spelers","",IF(ISODD(MAX($A$31:$A$66)),"",IF(OFFSET(Teams!$A$1,MATCH($A$3,Teams!$A$1:$A$345,0)+ROW()-4,COLUMN()-1)=0,"",OFFSET(Teams!$A$1,MATCH($A$3,Teams!$A$1:$A$345,0)+ROW()-4,COLUMN()-1))))</f>
        <v/>
      </c>
      <c r="S19" s="15" t="str">
        <f ca="1">IF($A$3="0 Spelers","",IF(ISODD(MAX($A$31:$A$66)),"",IF(OFFSET(Teams!$A$1,MATCH($A$3,Teams!$A$1:$A$345,0)+ROW()-4,COLUMN()-1)=0,"",OFFSET(Teams!$A$1,MATCH($A$3,Teams!$A$1:$A$345,0)+ROW()-4,COLUMN()-1))))</f>
        <v/>
      </c>
      <c r="T19" s="15" t="str">
        <f ca="1">IF($A$3="0 Spelers","",IF(ISODD(MAX($A$31:$A$66)),"",IF(OFFSET(Teams!$A$1,MATCH($A$3,Teams!$A$1:$A$345,0)+ROW()-4,COLUMN()-1)=0,"",OFFSET(Teams!$A$1,MATCH($A$3,Teams!$A$1:$A$345,0)+ROW()-4,COLUMN()-1))))</f>
        <v/>
      </c>
      <c r="U19" s="15" t="str">
        <f ca="1">IF($A$3="0 Spelers","",IF(ISODD(MAX($A$31:$A$66)),"",IF(OFFSET(Teams!$A$1,MATCH($A$3,Teams!$A$1:$A$345,0)+ROW()-4,COLUMN()-1)=0,"",OFFSET(Teams!$A$1,MATCH($A$3,Teams!$A$1:$A$345,0)+ROW()-4,COLUMN()-1))))</f>
        <v/>
      </c>
      <c r="V19" s="15" t="str">
        <f ca="1">IF($A$3="0 Spelers","",IF(ISODD(MAX($A$31:$A$66)),"",IF(OFFSET(Teams!$A$1,MATCH($A$3,Teams!$A$1:$A$345,0)+ROW()-4,COLUMN()-1)=0,"",OFFSET(Teams!$A$1,MATCH($A$3,Teams!$A$1:$A$345,0)+ROW()-4,COLUMN()-1))))</f>
        <v/>
      </c>
      <c r="W19" s="15" t="str">
        <f ca="1">IF($A$3="0 Spelers","",IF(ISODD(MAX($A$31:$A$66)),"",IF(OFFSET(Teams!$A$1,MATCH($A$3,Teams!$A$1:$A$345,0)+ROW()-4,COLUMN()-1)=0,"",OFFSET(Teams!$A$1,MATCH($A$3,Teams!$A$1:$A$345,0)+ROW()-4,COLUMN()-1))))</f>
        <v/>
      </c>
      <c r="X19" s="15" t="str">
        <f ca="1">IF($A$3="0 Spelers","",IF(ISODD(MAX($A$31:$A$66)),"",IF(OFFSET(Teams!$A$1,MATCH($A$3,Teams!$A$1:$A$345,0)+ROW()-4,COLUMN()-1)=0,"",OFFSET(Teams!$A$1,MATCH($A$3,Teams!$A$1:$A$345,0)+ROW()-4,COLUMN()-1))))</f>
        <v/>
      </c>
      <c r="Y19" s="15" t="str">
        <f ca="1">IF($A$3="0 Spelers","",IF(ISODD(MAX($A$31:$A$66)),"",IF(OFFSET(Teams!$A$1,MATCH($A$3,Teams!$A$1:$A$345,0)+ROW()-4,COLUMN()-1)=0,"",OFFSET(Teams!$A$1,MATCH($A$3,Teams!$A$1:$A$345,0)+ROW()-4,COLUMN()-1))))</f>
        <v/>
      </c>
      <c r="Z19" s="15" t="str">
        <f ca="1">IF($A$3="0 Spelers","",IF(ISODD(MAX($A$31:$A$66)),"",IF(OFFSET(Teams!$A$1,MATCH($A$3,Teams!$A$1:$A$345,0)+ROW()-4,COLUMN()-1)=0,"",OFFSET(Teams!$A$1,MATCH($A$3,Teams!$A$1:$A$345,0)+ROW()-4,COLUMN()-1))))</f>
        <v/>
      </c>
      <c r="AA19" s="15" t="str">
        <f ca="1">IF($A$3="0 Spelers","",IF(ISODD(MAX($A$31:$A$66)),"",IF(OFFSET(Teams!$A$1,MATCH($A$3,Teams!$A$1:$A$345,0)+ROW()-4,COLUMN()-1)=0,"",OFFSET(Teams!$A$1,MATCH($A$3,Teams!$A$1:$A$345,0)+ROW()-4,COLUMN()-1))))</f>
        <v/>
      </c>
      <c r="AB19" s="15" t="str">
        <f ca="1">IF($A$3="0 Spelers","",IF(ISODD(MAX($A$31:$A$66)),"",IF(OFFSET(Teams!$A$1,MATCH($A$3,Teams!$A$1:$A$345,0)+ROW()-4,COLUMN()-1)=0,"",OFFSET(Teams!$A$1,MATCH($A$3,Teams!$A$1:$A$345,0)+ROW()-4,COLUMN()-1))))</f>
        <v/>
      </c>
      <c r="AC19" s="15" t="str">
        <f ca="1">IF($A$3="0 Spelers","",IF(ISODD(MAX($A$31:$A$66)),"",IF(OFFSET(Teams!$A$1,MATCH($A$3,Teams!$A$1:$A$345,0)+ROW()-4,COLUMN()-1)=0,"",OFFSET(Teams!$A$1,MATCH($A$3,Teams!$A$1:$A$345,0)+ROW()-4,COLUMN()-1))))</f>
        <v/>
      </c>
      <c r="AD19" s="15" t="str">
        <f ca="1">IF($A$3="0 Spelers","",IF(ISODD(MAX($A$31:$A$66)),"",IF(OFFSET(Teams!$A$1,MATCH($A$3,Teams!$A$1:$A$345,0)+ROW()-4,COLUMN()-1)=0,"",OFFSET(Teams!$A$1,MATCH($A$3,Teams!$A$1:$A$345,0)+ROW()-4,COLUMN()-1))))</f>
        <v/>
      </c>
      <c r="AE19" s="15" t="str">
        <f ca="1">IF($A$3="0 Spelers","",IF(ISODD(MAX($A$31:$A$66)),"",IF(OFFSET(Teams!$A$1,MATCH($A$3,Teams!$A$1:$A$345,0)+ROW()-4,COLUMN()-1)=0,"",OFFSET(Teams!$A$1,MATCH($A$3,Teams!$A$1:$A$345,0)+ROW()-4,COLUMN()-1))))</f>
        <v/>
      </c>
      <c r="AF19" s="15" t="str">
        <f ca="1">IF($A$3="0 Spelers","",IF(ISODD(MAX($A$31:$A$66)),"",IF(OFFSET(Teams!$A$1,MATCH($A$3,Teams!$A$1:$A$345,0)+ROW()-4,COLUMN()-1)=0,"",OFFSET(Teams!$A$1,MATCH($A$3,Teams!$A$1:$A$345,0)+ROW()-4,COLUMN()-1))))</f>
        <v/>
      </c>
      <c r="AG19" s="15" t="str">
        <f ca="1">IF($A$3="0 Spelers","",IF(ISODD(MAX($A$31:$A$66)),"",IF(OFFSET(Teams!$A$1,MATCH($A$3,Teams!$A$1:$A$345,0)+ROW()-4,COLUMN()-1)=0,"",OFFSET(Teams!$A$1,MATCH($A$3,Teams!$A$1:$A$345,0)+ROW()-4,COLUMN()-1))))</f>
        <v/>
      </c>
      <c r="AH19" s="15" t="str">
        <f ca="1">IF($A$3="0 Spelers","",IF(ISODD(MAX($A$31:$A$66)),"",IF(OFFSET(Teams!$A$1,MATCH($A$3,Teams!$A$1:$A$345,0)+ROW()-4,COLUMN()-1)=0,"",OFFSET(Teams!$A$1,MATCH($A$3,Teams!$A$1:$A$345,0)+ROW()-4,COLUMN()-1))))</f>
        <v/>
      </c>
      <c r="AI19" s="15" t="str">
        <f ca="1">IF($A$3="0 Spelers","",IF(ISODD(MAX($A$31:$A$66)),"",IF(OFFSET(Teams!$A$1,MATCH($A$3,Teams!$A$1:$A$345,0)+ROW()-4,COLUMN()-1)=0,"",OFFSET(Teams!$A$1,MATCH($A$3,Teams!$A$1:$A$345,0)+ROW()-4,COLUMN()-1))))</f>
        <v/>
      </c>
      <c r="AJ19" s="15" t="str">
        <f ca="1">IF($A$3="0 Spelers","",IF(ISODD(MAX($A$31:$A$66)),"",IF(OFFSET(Teams!$A$1,MATCH($A$3,Teams!$A$1:$A$345,0)+ROW()-4,COLUMN()-1)=0,"",OFFSET(Teams!$A$1,MATCH($A$3,Teams!$A$1:$A$345,0)+ROW()-4,COLUMN()-1))))</f>
        <v/>
      </c>
      <c r="AK19" s="15" t="str">
        <f ca="1">IF($A$3="0 Spelers","",IF(ISODD(MAX($A$31:$A$66)),"",IF(OFFSET(Teams!$A$1,MATCH($A$3,Teams!$A$1:$A$345,0)+ROW()-4,COLUMN()-1)=0,"",OFFSET(Teams!$A$1,MATCH($A$3,Teams!$A$1:$A$345,0)+ROW()-4,COLUMN()-1))))</f>
        <v/>
      </c>
      <c r="AL19" s="15" t="str">
        <f ca="1">IF($A$3="0 Spelers","",IF(ISODD(MAX($A$31:$A$66)),"",IF(OFFSET(Teams!$A$1,MATCH($A$3,Teams!$A$1:$A$345,0)+ROW()-4,COLUMN()-1)=0,"",OFFSET(Teams!$A$1,MATCH($A$3,Teams!$A$1:$A$345,0)+ROW()-4,COLUMN()-1))))</f>
        <v/>
      </c>
      <c r="AM19" s="15" t="str">
        <f ca="1">IF($A$3="0 Spelers","",IF(ISODD(MAX($A$31:$A$66)),"",IF(OFFSET(Teams!$A$1,MATCH($A$3,Teams!$A$1:$A$345,0)+ROW()-4,COLUMN()-1)=0,"",OFFSET(Teams!$A$1,MATCH($A$3,Teams!$A$1:$A$345,0)+ROW()-4,COLUMN()-1))))</f>
        <v/>
      </c>
      <c r="AN19" s="15" t="str">
        <f ca="1">IF($A$3="0 Spelers","",IF(ISODD(MAX($A$31:$A$66)),"",IF(OFFSET(Teams!$A$1,MATCH($A$3,Teams!$A$1:$A$345,0)+ROW()-4,COLUMN()-1)=0,"",OFFSET(Teams!$A$1,MATCH($A$3,Teams!$A$1:$A$345,0)+ROW()-4,COLUMN()-1))))</f>
        <v/>
      </c>
      <c r="AO19" s="15" t="str">
        <f ca="1">IF($A$3="0 Spelers","",IF(ISODD(MAX($A$31:$A$66)),"",IF(OFFSET(Teams!$A$1,MATCH($A$3,Teams!$A$1:$A$345,0)+ROW()-4,COLUMN()-1)=0,"",OFFSET(Teams!$A$1,MATCH($A$3,Teams!$A$1:$A$345,0)+ROW()-4,COLUMN()-1))))</f>
        <v/>
      </c>
      <c r="AP19" s="15" t="str">
        <f ca="1">IF($A$3="0 Spelers","",IF(ISODD(MAX($A$31:$A$66)),"",IF(OFFSET(Teams!$A$1,MATCH($A$3,Teams!$A$1:$A$345,0)+ROW()-4,COLUMN()-1)=0,"",OFFSET(Teams!$A$1,MATCH($A$3,Teams!$A$1:$A$345,0)+ROW()-4,COLUMN()-1))))</f>
        <v/>
      </c>
      <c r="AQ19" s="15" t="str">
        <f ca="1">IF($A$3="0 Spelers","",IF(ISODD(MAX($A$31:$A$66)),"",IF(OFFSET(Teams!$A$1,MATCH($A$3,Teams!$A$1:$A$345,0)+ROW()-4,COLUMN()-1)=0,"",OFFSET(Teams!$A$1,MATCH($A$3,Teams!$A$1:$A$345,0)+ROW()-4,COLUMN()-1))))</f>
        <v/>
      </c>
      <c r="AR19" s="15" t="str">
        <f ca="1">IF($A$3="0 Spelers","",IF(ISODD(MAX($A$31:$A$66)),"",IF(OFFSET(Teams!$A$1,MATCH($A$3,Teams!$A$1:$A$345,0)+ROW()-4,COLUMN()-1)=0,"",OFFSET(Teams!$A$1,MATCH($A$3,Teams!$A$1:$A$345,0)+ROW()-4,COLUMN()-1))))</f>
        <v/>
      </c>
      <c r="AS19" s="15" t="str">
        <f ca="1">IF($A$3="0 Spelers","",IF(ISODD(MAX($A$31:$A$66)),"",IF(OFFSET(Teams!$A$1,MATCH($A$3,Teams!$A$1:$A$345,0)+ROW()-4,COLUMN()-1)=0,"",OFFSET(Teams!$A$1,MATCH($A$3,Teams!$A$1:$A$345,0)+ROW()-4,COLUMN()-1))))</f>
        <v/>
      </c>
      <c r="AT19" s="15" t="str">
        <f ca="1">IF($A$3="0 Spelers","",IF(ISODD(MAX($A$31:$A$66)),"",IF(OFFSET(Teams!$A$1,MATCH($A$3,Teams!$A$1:$A$345,0)+ROW()-4,COLUMN()-1)=0,"",OFFSET(Teams!$A$1,MATCH($A$3,Teams!$A$1:$A$345,0)+ROW()-4,COLUMN()-1))))</f>
        <v/>
      </c>
      <c r="AU19" s="15" t="str">
        <f ca="1">IF($A$3="0 Spelers","",IF(ISODD(MAX($A$31:$A$66)),"",IF(OFFSET(Teams!$A$1,MATCH($A$3,Teams!$A$1:$A$345,0)+ROW()-4,COLUMN()-1)=0,"",OFFSET(Teams!$A$1,MATCH($A$3,Teams!$A$1:$A$345,0)+ROW()-4,COLUMN()-1))))</f>
        <v/>
      </c>
      <c r="AV19" s="15" t="str">
        <f ca="1">IF($A$3="0 Spelers","",IF(ISODD(MAX($A$31:$A$66)),"",IF(OFFSET(Teams!$A$1,MATCH($A$3,Teams!$A$1:$A$345,0)+ROW()-4,COLUMN()-1)=0,"",OFFSET(Teams!$A$1,MATCH($A$3,Teams!$A$1:$A$345,0)+ROW()-4,COLUMN()-1))))</f>
        <v/>
      </c>
      <c r="AW19" s="15" t="str">
        <f ca="1">IF($A$3="0 Spelers","",IF(ISODD(MAX($A$31:$A$66)),"",IF(OFFSET(Teams!$A$1,MATCH($A$3,Teams!$A$1:$A$345,0)+ROW()-4,COLUMN()-1)=0,"",OFFSET(Teams!$A$1,MATCH($A$3,Teams!$A$1:$A$345,0)+ROW()-4,COLUMN()-1))))</f>
        <v/>
      </c>
      <c r="AX19" s="15" t="str">
        <f ca="1">IF($A$3="0 Spelers","",IF(ISODD(MAX($A$31:$A$66)),"",IF(OFFSET(Teams!$A$1,MATCH($A$3,Teams!$A$1:$A$345,0)+ROW()-4,COLUMN()-1)=0,"",OFFSET(Teams!$A$1,MATCH($A$3,Teams!$A$1:$A$345,0)+ROW()-4,COLUMN()-1))))</f>
        <v/>
      </c>
      <c r="AY19" s="15" t="str">
        <f ca="1">IF($A$3="0 Spelers","",IF(ISODD(MAX($A$31:$A$66)),"",IF(OFFSET(Teams!$A$1,MATCH($A$3,Teams!$A$1:$A$345,0)+ROW()-4,COLUMN()-1)=0,"",OFFSET(Teams!$A$1,MATCH($A$3,Teams!$A$1:$A$345,0)+ROW()-4,COLUMN()-1))))</f>
        <v/>
      </c>
      <c r="AZ19" s="15" t="str">
        <f ca="1">IF($A$3="0 Spelers","",IF(ISODD(MAX($A$31:$A$66)),"",IF(OFFSET(Teams!$A$1,MATCH($A$3,Teams!$A$1:$A$345,0)+ROW()-4,COLUMN()-1)=0,"",OFFSET(Teams!$A$1,MATCH($A$3,Teams!$A$1:$A$345,0)+ROW()-4,COLUMN()-1))))</f>
        <v/>
      </c>
      <c r="BA19" s="15" t="str">
        <f ca="1">IF($A$3="0 Spelers","",IF(ISODD(MAX($A$31:$A$66)),"",IF(OFFSET(Teams!$A$1,MATCH($A$3,Teams!$A$1:$A$345,0)+ROW()-4,COLUMN()-1)=0,"",OFFSET(Teams!$A$1,MATCH($A$3,Teams!$A$1:$A$345,0)+ROW()-4,COLUMN()-1))))</f>
        <v/>
      </c>
      <c r="BB19" s="15" t="str">
        <f ca="1">IF($A$3="0 Spelers","",IF(ISODD(MAX($A$31:$A$66)),"",IF(OFFSET(Teams!$A$1,MATCH($A$3,Teams!$A$1:$A$345,0)+ROW()-4,COLUMN()-1)=0,"",OFFSET(Teams!$A$1,MATCH($A$3,Teams!$A$1:$A$345,0)+ROW()-4,COLUMN()-1))))</f>
        <v/>
      </c>
      <c r="BC19" s="15" t="str">
        <f ca="1">IF($A$3="0 Spelers","",IF(ISODD(MAX($A$31:$A$66)),"",IF(OFFSET(Teams!$A$1,MATCH($A$3,Teams!$A$1:$A$345,0)+ROW()-4,COLUMN()-1)=0,"",OFFSET(Teams!$A$1,MATCH($A$3,Teams!$A$1:$A$345,0)+ROW()-4,COLUMN()-1))))</f>
        <v/>
      </c>
      <c r="BD19" s="15" t="str">
        <f ca="1">IF($A$3="0 Spelers","",IF(ISODD(MAX($A$31:$A$66)),"",IF(OFFSET(Teams!$A$1,MATCH($A$3,Teams!$A$1:$A$345,0)+ROW()-4,COLUMN()-1)=0,"",OFFSET(Teams!$A$1,MATCH($A$3,Teams!$A$1:$A$345,0)+ROW()-4,COLUMN()-1))))</f>
        <v/>
      </c>
      <c r="BE19" s="15" t="str">
        <f ca="1">IF($A$3="0 Spelers","",IF(ISODD(MAX($A$31:$A$66)),"",IF(OFFSET(Teams!$A$1,MATCH($A$3,Teams!$A$1:$A$345,0)+ROW()-4,COLUMN()-1)=0,"",OFFSET(Teams!$A$1,MATCH($A$3,Teams!$A$1:$A$345,0)+ROW()-4,COLUMN()-1))))</f>
        <v/>
      </c>
      <c r="BF19" s="15" t="str">
        <f ca="1">IF($A$3="0 Spelers","",IF(ISODD(MAX($A$31:$A$66)),"",IF(OFFSET(Teams!$A$1,MATCH($A$3,Teams!$A$1:$A$345,0)+ROW()-4,COLUMN()-1)=0,"",OFFSET(Teams!$A$1,MATCH($A$3,Teams!$A$1:$A$345,0)+ROW()-4,COLUMN()-1))))</f>
        <v/>
      </c>
      <c r="BG19" s="15" t="str">
        <f ca="1">IF($A$3="0 Spelers","",IF(ISODD(MAX($A$31:$A$66)),"",IF(OFFSET(Teams!$A$1,MATCH($A$3,Teams!$A$1:$A$345,0)+ROW()-4,COLUMN()-1)=0,"",OFFSET(Teams!$A$1,MATCH($A$3,Teams!$A$1:$A$345,0)+ROW()-4,COLUMN()-1))))</f>
        <v/>
      </c>
      <c r="BH19" s="15" t="str">
        <f ca="1">IF($A$3="0 Spelers","",IF(ISODD(MAX($A$31:$A$66)),"",IF(OFFSET(Teams!$A$1,MATCH($A$3,Teams!$A$1:$A$345,0)+ROW()-4,COLUMN()-1)=0,"",OFFSET(Teams!$A$1,MATCH($A$3,Teams!$A$1:$A$345,0)+ROW()-4,COLUMN()-1))))</f>
        <v/>
      </c>
      <c r="BI19" s="15" t="str">
        <f ca="1">IF($A$3="0 Spelers","",IF(ISODD(MAX($A$31:$A$66)),"",IF(OFFSET(Teams!$A$1,MATCH($A$3,Teams!$A$1:$A$345,0)+ROW()-4,COLUMN()-1)=0,"",OFFSET(Teams!$A$1,MATCH($A$3,Teams!$A$1:$A$345,0)+ROW()-4,COLUMN()-1))))</f>
        <v/>
      </c>
      <c r="BJ19" s="15" t="str">
        <f ca="1">IF($A$3="0 Spelers","",IF(ISODD(MAX($A$31:$A$66)),"",IF(OFFSET(Teams!$A$1,MATCH($A$3,Teams!$A$1:$A$345,0)+ROW()-4,COLUMN()-1)=0,"",OFFSET(Teams!$A$1,MATCH($A$3,Teams!$A$1:$A$345,0)+ROW()-4,COLUMN()-1))))</f>
        <v/>
      </c>
      <c r="BK19" s="15" t="str">
        <f ca="1">IF($A$3="0 Spelers","",IF(ISODD(MAX($A$31:$A$66)),"",IF(OFFSET(Teams!$A$1,MATCH($A$3,Teams!$A$1:$A$345,0)+ROW()-4,COLUMN()-1)=0,"",OFFSET(Teams!$A$1,MATCH($A$3,Teams!$A$1:$A$345,0)+ROW()-4,COLUMN()-1))))</f>
        <v/>
      </c>
      <c r="BL19" s="15" t="str">
        <f ca="1">IF($A$3="0 Spelers","",IF(ISODD(MAX($A$31:$A$66)),"",IF(OFFSET(Teams!$A$1,MATCH($A$3,Teams!$A$1:$A$345,0)+ROW()-4,COLUMN()-1)=0,"",OFFSET(Teams!$A$1,MATCH($A$3,Teams!$A$1:$A$345,0)+ROW()-4,COLUMN()-1))))</f>
        <v/>
      </c>
      <c r="BM19" s="15" t="str">
        <f ca="1">IF($A$3="0 Spelers","",IF(ISODD(MAX($A$31:$A$66)),"",IF(OFFSET(Teams!$A$1,MATCH($A$3,Teams!$A$1:$A$345,0)+ROW()-4,COLUMN()-1)=0,"",OFFSET(Teams!$A$1,MATCH($A$3,Teams!$A$1:$A$345,0)+ROW()-4,COLUMN()-1))))</f>
        <v/>
      </c>
      <c r="BN19" s="15" t="str">
        <f ca="1">IF($A$3="0 Spelers","",IF(ISODD(MAX($A$31:$A$66)),"",IF(OFFSET(Teams!$A$1,MATCH($A$3,Teams!$A$1:$A$345,0)+ROW()-4,COLUMN()-1)=0,"",OFFSET(Teams!$A$1,MATCH($A$3,Teams!$A$1:$A$345,0)+ROW()-4,COLUMN()-1))))</f>
        <v/>
      </c>
      <c r="BO19" s="15" t="str">
        <f ca="1">IF($A$3="0 Spelers","",IF(ISODD(MAX($A$31:$A$66)),"",IF(OFFSET(Teams!$A$1,MATCH($A$3,Teams!$A$1:$A$345,0)+ROW()-4,COLUMN()-1)=0,"",OFFSET(Teams!$A$1,MATCH($A$3,Teams!$A$1:$A$345,0)+ROW()-4,COLUMN()-1))))</f>
        <v/>
      </c>
      <c r="BP19" s="15" t="str">
        <f ca="1">IF($A$3="0 Spelers","",IF(ISODD(MAX($A$31:$A$66)),"",IF(OFFSET(Teams!$A$1,MATCH($A$3,Teams!$A$1:$A$345,0)+ROW()-4,COLUMN()-1)=0,"",OFFSET(Teams!$A$1,MATCH($A$3,Teams!$A$1:$A$345,0)+ROW()-4,COLUMN()-1))))</f>
        <v/>
      </c>
      <c r="BQ19" s="15" t="str">
        <f ca="1">IF($A$3="0 Spelers","",IF(ISODD(MAX($A$31:$A$66)),"",IF(OFFSET(Teams!$A$1,MATCH($A$3,Teams!$A$1:$A$345,0)+ROW()-4,COLUMN()-1)=0,"",OFFSET(Teams!$A$1,MATCH($A$3,Teams!$A$1:$A$345,0)+ROW()-4,COLUMN()-1))))</f>
        <v/>
      </c>
      <c r="BR19" s="15" t="str">
        <f ca="1">IF($A$3="0 Spelers","",IF(ISODD(MAX($A$31:$A$66)),"",IF(OFFSET(Teams!$A$1,MATCH($A$3,Teams!$A$1:$A$345,0)+ROW()-4,COLUMN()-1)=0,"",OFFSET(Teams!$A$1,MATCH($A$3,Teams!$A$1:$A$345,0)+ROW()-4,COLUMN()-1))))</f>
        <v/>
      </c>
      <c r="BS19" s="67"/>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63"/>
    </row>
    <row r="20" spans="1:141" ht="13.5" customHeight="1">
      <c r="A20" s="15" t="str">
        <f ca="1">IF($A$3="0 Spelers","",IF(ISODD(MAX($A$31:$A$66)),"",IF(OFFSET(Teams!$A$1,MATCH($A$3,Teams!$A$1:$A$345,0)+ROW()-4,COLUMN()-1)=0,"",OFFSET(Teams!$A$1,MATCH($A$3,Teams!$A$1:$A$345,0)+ROW()-4,COLUMN()-1))))</f>
        <v/>
      </c>
      <c r="B20" s="15" t="str">
        <f ca="1">IF($A$3="0 Spelers","",IF(ISODD(MAX($A$31:$A$66)),"",IF(OFFSET(Teams!$A$1,MATCH($A$3,Teams!$A$1:$A$345,0)+ROW()-4,COLUMN()-1)=0,"",OFFSET(Teams!$A$1,MATCH($A$3,Teams!$A$1:$A$345,0)+ROW()-4,COLUMN()-1))))</f>
        <v/>
      </c>
      <c r="C20" s="15" t="str">
        <f ca="1">IF($A$3="0 Spelers","",IF(ISODD(MAX($A$31:$A$66)),"",IF(OFFSET(Teams!$A$1,MATCH($A$3,Teams!$A$1:$A$345,0)+ROW()-4,COLUMN()-1)=0,"",OFFSET(Teams!$A$1,MATCH($A$3,Teams!$A$1:$A$345,0)+ROW()-4,COLUMN()-1))))</f>
        <v/>
      </c>
      <c r="D20" s="15" t="str">
        <f ca="1">IF($A$3="0 Spelers","",IF(ISODD(MAX($A$31:$A$66)),"",IF(OFFSET(Teams!$A$1,MATCH($A$3,Teams!$A$1:$A$345,0)+ROW()-4,COLUMN()-1)=0,"",OFFSET(Teams!$A$1,MATCH($A$3,Teams!$A$1:$A$345,0)+ROW()-4,COLUMN()-1))))</f>
        <v/>
      </c>
      <c r="E20" s="15" t="str">
        <f ca="1">IF($A$3="0 Spelers","",IF(ISODD(MAX($A$31:$A$66)),"",IF(OFFSET(Teams!$A$1,MATCH($A$3,Teams!$A$1:$A$345,0)+ROW()-4,COLUMN()-1)=0,"",OFFSET(Teams!$A$1,MATCH($A$3,Teams!$A$1:$A$345,0)+ROW()-4,COLUMN()-1))))</f>
        <v/>
      </c>
      <c r="F20" s="15" t="str">
        <f ca="1">IF($A$3="0 Spelers","",IF(ISODD(MAX($A$31:$A$66)),"",IF(OFFSET(Teams!$A$1,MATCH($A$3,Teams!$A$1:$A$345,0)+ROW()-4,COLUMN()-1)=0,"",OFFSET(Teams!$A$1,MATCH($A$3,Teams!$A$1:$A$345,0)+ROW()-4,COLUMN()-1))))</f>
        <v/>
      </c>
      <c r="G20" s="15" t="str">
        <f ca="1">IF($A$3="0 Spelers","",IF(ISODD(MAX($A$31:$A$66)),"",IF(OFFSET(Teams!$A$1,MATCH($A$3,Teams!$A$1:$A$345,0)+ROW()-4,COLUMN()-1)=0,"",OFFSET(Teams!$A$1,MATCH($A$3,Teams!$A$1:$A$345,0)+ROW()-4,COLUMN()-1))))</f>
        <v/>
      </c>
      <c r="H20" s="15" t="str">
        <f ca="1">IF($A$3="0 Spelers","",IF(ISODD(MAX($A$31:$A$66)),"",IF(OFFSET(Teams!$A$1,MATCH($A$3,Teams!$A$1:$A$345,0)+ROW()-4,COLUMN()-1)=0,"",OFFSET(Teams!$A$1,MATCH($A$3,Teams!$A$1:$A$345,0)+ROW()-4,COLUMN()-1))))</f>
        <v/>
      </c>
      <c r="I20" s="15" t="str">
        <f ca="1">IF($A$3="0 Spelers","",IF(ISODD(MAX($A$31:$A$66)),"",IF(OFFSET(Teams!$A$1,MATCH($A$3,Teams!$A$1:$A$345,0)+ROW()-4,COLUMN()-1)=0,"",OFFSET(Teams!$A$1,MATCH($A$3,Teams!$A$1:$A$345,0)+ROW()-4,COLUMN()-1))))</f>
        <v/>
      </c>
      <c r="J20" s="15" t="str">
        <f ca="1">IF($A$3="0 Spelers","",IF(ISODD(MAX($A$31:$A$66)),"",IF(OFFSET(Teams!$A$1,MATCH($A$3,Teams!$A$1:$A$345,0)+ROW()-4,COLUMN()-1)=0,"",OFFSET(Teams!$A$1,MATCH($A$3,Teams!$A$1:$A$345,0)+ROW()-4,COLUMN()-1))))</f>
        <v/>
      </c>
      <c r="K20" s="15" t="str">
        <f ca="1">IF($A$3="0 Spelers","",IF(ISODD(MAX($A$31:$A$66)),"",IF(OFFSET(Teams!$A$1,MATCH($A$3,Teams!$A$1:$A$345,0)+ROW()-4,COLUMN()-1)=0,"",OFFSET(Teams!$A$1,MATCH($A$3,Teams!$A$1:$A$345,0)+ROW()-4,COLUMN()-1))))</f>
        <v/>
      </c>
      <c r="L20" s="15" t="str">
        <f ca="1">IF($A$3="0 Spelers","",IF(ISODD(MAX($A$31:$A$66)),"",IF(OFFSET(Teams!$A$1,MATCH($A$3,Teams!$A$1:$A$345,0)+ROW()-4,COLUMN()-1)=0,"",OFFSET(Teams!$A$1,MATCH($A$3,Teams!$A$1:$A$345,0)+ROW()-4,COLUMN()-1))))</f>
        <v/>
      </c>
      <c r="M20" s="15" t="str">
        <f ca="1">IF($A$3="0 Spelers","",IF(ISODD(MAX($A$31:$A$66)),"",IF(OFFSET(Teams!$A$1,MATCH($A$3,Teams!$A$1:$A$345,0)+ROW()-4,COLUMN()-1)=0,"",OFFSET(Teams!$A$1,MATCH($A$3,Teams!$A$1:$A$345,0)+ROW()-4,COLUMN()-1))))</f>
        <v/>
      </c>
      <c r="N20" s="15" t="str">
        <f ca="1">IF($A$3="0 Spelers","",IF(ISODD(MAX($A$31:$A$66)),"",IF(OFFSET(Teams!$A$1,MATCH($A$3,Teams!$A$1:$A$345,0)+ROW()-4,COLUMN()-1)=0,"",OFFSET(Teams!$A$1,MATCH($A$3,Teams!$A$1:$A$345,0)+ROW()-4,COLUMN()-1))))</f>
        <v/>
      </c>
      <c r="O20" s="15" t="str">
        <f ca="1">IF($A$3="0 Spelers","",IF(ISODD(MAX($A$31:$A$66)),"",IF(OFFSET(Teams!$A$1,MATCH($A$3,Teams!$A$1:$A$345,0)+ROW()-4,COLUMN()-1)=0,"",OFFSET(Teams!$A$1,MATCH($A$3,Teams!$A$1:$A$345,0)+ROW()-4,COLUMN()-1))))</f>
        <v/>
      </c>
      <c r="P20" s="15" t="str">
        <f ca="1">IF($A$3="0 Spelers","",IF(ISODD(MAX($A$31:$A$66)),"",IF(OFFSET(Teams!$A$1,MATCH($A$3,Teams!$A$1:$A$345,0)+ROW()-4,COLUMN()-1)=0,"",OFFSET(Teams!$A$1,MATCH($A$3,Teams!$A$1:$A$345,0)+ROW()-4,COLUMN()-1))))</f>
        <v/>
      </c>
      <c r="Q20" s="15" t="str">
        <f ca="1">IF($A$3="0 Spelers","",IF(ISODD(MAX($A$31:$A$66)),"",IF(OFFSET(Teams!$A$1,MATCH($A$3,Teams!$A$1:$A$345,0)+ROW()-4,COLUMN()-1)=0,"",OFFSET(Teams!$A$1,MATCH($A$3,Teams!$A$1:$A$345,0)+ROW()-4,COLUMN()-1))))</f>
        <v/>
      </c>
      <c r="R20" s="15" t="str">
        <f ca="1">IF($A$3="0 Spelers","",IF(ISODD(MAX($A$31:$A$66)),"",IF(OFFSET(Teams!$A$1,MATCH($A$3,Teams!$A$1:$A$345,0)+ROW()-4,COLUMN()-1)=0,"",OFFSET(Teams!$A$1,MATCH($A$3,Teams!$A$1:$A$345,0)+ROW()-4,COLUMN()-1))))</f>
        <v/>
      </c>
      <c r="S20" s="15" t="str">
        <f ca="1">IF($A$3="0 Spelers","",IF(ISODD(MAX($A$31:$A$66)),"",IF(OFFSET(Teams!$A$1,MATCH($A$3,Teams!$A$1:$A$345,0)+ROW()-4,COLUMN()-1)=0,"",OFFSET(Teams!$A$1,MATCH($A$3,Teams!$A$1:$A$345,0)+ROW()-4,COLUMN()-1))))</f>
        <v/>
      </c>
      <c r="T20" s="15" t="str">
        <f ca="1">IF($A$3="0 Spelers","",IF(ISODD(MAX($A$31:$A$66)),"",IF(OFFSET(Teams!$A$1,MATCH($A$3,Teams!$A$1:$A$345,0)+ROW()-4,COLUMN()-1)=0,"",OFFSET(Teams!$A$1,MATCH($A$3,Teams!$A$1:$A$345,0)+ROW()-4,COLUMN()-1))))</f>
        <v/>
      </c>
      <c r="U20" s="15" t="str">
        <f ca="1">IF($A$3="0 Spelers","",IF(ISODD(MAX($A$31:$A$66)),"",IF(OFFSET(Teams!$A$1,MATCH($A$3,Teams!$A$1:$A$345,0)+ROW()-4,COLUMN()-1)=0,"",OFFSET(Teams!$A$1,MATCH($A$3,Teams!$A$1:$A$345,0)+ROW()-4,COLUMN()-1))))</f>
        <v/>
      </c>
      <c r="V20" s="15" t="str">
        <f ca="1">IF($A$3="0 Spelers","",IF(ISODD(MAX($A$31:$A$66)),"",IF(OFFSET(Teams!$A$1,MATCH($A$3,Teams!$A$1:$A$345,0)+ROW()-4,COLUMN()-1)=0,"",OFFSET(Teams!$A$1,MATCH($A$3,Teams!$A$1:$A$345,0)+ROW()-4,COLUMN()-1))))</f>
        <v/>
      </c>
      <c r="W20" s="15" t="str">
        <f ca="1">IF($A$3="0 Spelers","",IF(ISODD(MAX($A$31:$A$66)),"",IF(OFFSET(Teams!$A$1,MATCH($A$3,Teams!$A$1:$A$345,0)+ROW()-4,COLUMN()-1)=0,"",OFFSET(Teams!$A$1,MATCH($A$3,Teams!$A$1:$A$345,0)+ROW()-4,COLUMN()-1))))</f>
        <v/>
      </c>
      <c r="X20" s="15" t="str">
        <f ca="1">IF($A$3="0 Spelers","",IF(ISODD(MAX($A$31:$A$66)),"",IF(OFFSET(Teams!$A$1,MATCH($A$3,Teams!$A$1:$A$345,0)+ROW()-4,COLUMN()-1)=0,"",OFFSET(Teams!$A$1,MATCH($A$3,Teams!$A$1:$A$345,0)+ROW()-4,COLUMN()-1))))</f>
        <v/>
      </c>
      <c r="Y20" s="15" t="str">
        <f ca="1">IF($A$3="0 Spelers","",IF(ISODD(MAX($A$31:$A$66)),"",IF(OFFSET(Teams!$A$1,MATCH($A$3,Teams!$A$1:$A$345,0)+ROW()-4,COLUMN()-1)=0,"",OFFSET(Teams!$A$1,MATCH($A$3,Teams!$A$1:$A$345,0)+ROW()-4,COLUMN()-1))))</f>
        <v/>
      </c>
      <c r="Z20" s="15" t="str">
        <f ca="1">IF($A$3="0 Spelers","",IF(ISODD(MAX($A$31:$A$66)),"",IF(OFFSET(Teams!$A$1,MATCH($A$3,Teams!$A$1:$A$345,0)+ROW()-4,COLUMN()-1)=0,"",OFFSET(Teams!$A$1,MATCH($A$3,Teams!$A$1:$A$345,0)+ROW()-4,COLUMN()-1))))</f>
        <v/>
      </c>
      <c r="AA20" s="15" t="str">
        <f ca="1">IF($A$3="0 Spelers","",IF(ISODD(MAX($A$31:$A$66)),"",IF(OFFSET(Teams!$A$1,MATCH($A$3,Teams!$A$1:$A$345,0)+ROW()-4,COLUMN()-1)=0,"",OFFSET(Teams!$A$1,MATCH($A$3,Teams!$A$1:$A$345,0)+ROW()-4,COLUMN()-1))))</f>
        <v/>
      </c>
      <c r="AB20" s="15" t="str">
        <f ca="1">IF($A$3="0 Spelers","",IF(ISODD(MAX($A$31:$A$66)),"",IF(OFFSET(Teams!$A$1,MATCH($A$3,Teams!$A$1:$A$345,0)+ROW()-4,COLUMN()-1)=0,"",OFFSET(Teams!$A$1,MATCH($A$3,Teams!$A$1:$A$345,0)+ROW()-4,COLUMN()-1))))</f>
        <v/>
      </c>
      <c r="AC20" s="15" t="str">
        <f ca="1">IF($A$3="0 Spelers","",IF(ISODD(MAX($A$31:$A$66)),"",IF(OFFSET(Teams!$A$1,MATCH($A$3,Teams!$A$1:$A$345,0)+ROW()-4,COLUMN()-1)=0,"",OFFSET(Teams!$A$1,MATCH($A$3,Teams!$A$1:$A$345,0)+ROW()-4,COLUMN()-1))))</f>
        <v/>
      </c>
      <c r="AD20" s="15" t="str">
        <f ca="1">IF($A$3="0 Spelers","",IF(ISODD(MAX($A$31:$A$66)),"",IF(OFFSET(Teams!$A$1,MATCH($A$3,Teams!$A$1:$A$345,0)+ROW()-4,COLUMN()-1)=0,"",OFFSET(Teams!$A$1,MATCH($A$3,Teams!$A$1:$A$345,0)+ROW()-4,COLUMN()-1))))</f>
        <v/>
      </c>
      <c r="AE20" s="15" t="str">
        <f ca="1">IF($A$3="0 Spelers","",IF(ISODD(MAX($A$31:$A$66)),"",IF(OFFSET(Teams!$A$1,MATCH($A$3,Teams!$A$1:$A$345,0)+ROW()-4,COLUMN()-1)=0,"",OFFSET(Teams!$A$1,MATCH($A$3,Teams!$A$1:$A$345,0)+ROW()-4,COLUMN()-1))))</f>
        <v/>
      </c>
      <c r="AF20" s="15" t="str">
        <f ca="1">IF($A$3="0 Spelers","",IF(ISODD(MAX($A$31:$A$66)),"",IF(OFFSET(Teams!$A$1,MATCH($A$3,Teams!$A$1:$A$345,0)+ROW()-4,COLUMN()-1)=0,"",OFFSET(Teams!$A$1,MATCH($A$3,Teams!$A$1:$A$345,0)+ROW()-4,COLUMN()-1))))</f>
        <v/>
      </c>
      <c r="AG20" s="15" t="str">
        <f ca="1">IF($A$3="0 Spelers","",IF(ISODD(MAX($A$31:$A$66)),"",IF(OFFSET(Teams!$A$1,MATCH($A$3,Teams!$A$1:$A$345,0)+ROW()-4,COLUMN()-1)=0,"",OFFSET(Teams!$A$1,MATCH($A$3,Teams!$A$1:$A$345,0)+ROW()-4,COLUMN()-1))))</f>
        <v/>
      </c>
      <c r="AH20" s="15" t="str">
        <f ca="1">IF($A$3="0 Spelers","",IF(ISODD(MAX($A$31:$A$66)),"",IF(OFFSET(Teams!$A$1,MATCH($A$3,Teams!$A$1:$A$345,0)+ROW()-4,COLUMN()-1)=0,"",OFFSET(Teams!$A$1,MATCH($A$3,Teams!$A$1:$A$345,0)+ROW()-4,COLUMN()-1))))</f>
        <v/>
      </c>
      <c r="AI20" s="15" t="str">
        <f ca="1">IF($A$3="0 Spelers","",IF(ISODD(MAX($A$31:$A$66)),"",IF(OFFSET(Teams!$A$1,MATCH($A$3,Teams!$A$1:$A$345,0)+ROW()-4,COLUMN()-1)=0,"",OFFSET(Teams!$A$1,MATCH($A$3,Teams!$A$1:$A$345,0)+ROW()-4,COLUMN()-1))))</f>
        <v/>
      </c>
      <c r="AJ20" s="15" t="str">
        <f ca="1">IF($A$3="0 Spelers","",IF(ISODD(MAX($A$31:$A$66)),"",IF(OFFSET(Teams!$A$1,MATCH($A$3,Teams!$A$1:$A$345,0)+ROW()-4,COLUMN()-1)=0,"",OFFSET(Teams!$A$1,MATCH($A$3,Teams!$A$1:$A$345,0)+ROW()-4,COLUMN()-1))))</f>
        <v/>
      </c>
      <c r="AK20" s="15" t="str">
        <f ca="1">IF($A$3="0 Spelers","",IF(ISODD(MAX($A$31:$A$66)),"",IF(OFFSET(Teams!$A$1,MATCH($A$3,Teams!$A$1:$A$345,0)+ROW()-4,COLUMN()-1)=0,"",OFFSET(Teams!$A$1,MATCH($A$3,Teams!$A$1:$A$345,0)+ROW()-4,COLUMN()-1))))</f>
        <v/>
      </c>
      <c r="AL20" s="15" t="str">
        <f ca="1">IF($A$3="0 Spelers","",IF(ISODD(MAX($A$31:$A$66)),"",IF(OFFSET(Teams!$A$1,MATCH($A$3,Teams!$A$1:$A$345,0)+ROW()-4,COLUMN()-1)=0,"",OFFSET(Teams!$A$1,MATCH($A$3,Teams!$A$1:$A$345,0)+ROW()-4,COLUMN()-1))))</f>
        <v/>
      </c>
      <c r="AM20" s="15" t="str">
        <f ca="1">IF($A$3="0 Spelers","",IF(ISODD(MAX($A$31:$A$66)),"",IF(OFFSET(Teams!$A$1,MATCH($A$3,Teams!$A$1:$A$345,0)+ROW()-4,COLUMN()-1)=0,"",OFFSET(Teams!$A$1,MATCH($A$3,Teams!$A$1:$A$345,0)+ROW()-4,COLUMN()-1))))</f>
        <v/>
      </c>
      <c r="AN20" s="15" t="str">
        <f ca="1">IF($A$3="0 Spelers","",IF(ISODD(MAX($A$31:$A$66)),"",IF(OFFSET(Teams!$A$1,MATCH($A$3,Teams!$A$1:$A$345,0)+ROW()-4,COLUMN()-1)=0,"",OFFSET(Teams!$A$1,MATCH($A$3,Teams!$A$1:$A$345,0)+ROW()-4,COLUMN()-1))))</f>
        <v/>
      </c>
      <c r="AO20" s="15" t="str">
        <f ca="1">IF($A$3="0 Spelers","",IF(ISODD(MAX($A$31:$A$66)),"",IF(OFFSET(Teams!$A$1,MATCH($A$3,Teams!$A$1:$A$345,0)+ROW()-4,COLUMN()-1)=0,"",OFFSET(Teams!$A$1,MATCH($A$3,Teams!$A$1:$A$345,0)+ROW()-4,COLUMN()-1))))</f>
        <v/>
      </c>
      <c r="AP20" s="15" t="str">
        <f ca="1">IF($A$3="0 Spelers","",IF(ISODD(MAX($A$31:$A$66)),"",IF(OFFSET(Teams!$A$1,MATCH($A$3,Teams!$A$1:$A$345,0)+ROW()-4,COLUMN()-1)=0,"",OFFSET(Teams!$A$1,MATCH($A$3,Teams!$A$1:$A$345,0)+ROW()-4,COLUMN()-1))))</f>
        <v/>
      </c>
      <c r="AQ20" s="15" t="str">
        <f ca="1">IF($A$3="0 Spelers","",IF(ISODD(MAX($A$31:$A$66)),"",IF(OFFSET(Teams!$A$1,MATCH($A$3,Teams!$A$1:$A$345,0)+ROW()-4,COLUMN()-1)=0,"",OFFSET(Teams!$A$1,MATCH($A$3,Teams!$A$1:$A$345,0)+ROW()-4,COLUMN()-1))))</f>
        <v/>
      </c>
      <c r="AR20" s="15" t="str">
        <f ca="1">IF($A$3="0 Spelers","",IF(ISODD(MAX($A$31:$A$66)),"",IF(OFFSET(Teams!$A$1,MATCH($A$3,Teams!$A$1:$A$345,0)+ROW()-4,COLUMN()-1)=0,"",OFFSET(Teams!$A$1,MATCH($A$3,Teams!$A$1:$A$345,0)+ROW()-4,COLUMN()-1))))</f>
        <v/>
      </c>
      <c r="AS20" s="15" t="str">
        <f ca="1">IF($A$3="0 Spelers","",IF(ISODD(MAX($A$31:$A$66)),"",IF(OFFSET(Teams!$A$1,MATCH($A$3,Teams!$A$1:$A$345,0)+ROW()-4,COLUMN()-1)=0,"",OFFSET(Teams!$A$1,MATCH($A$3,Teams!$A$1:$A$345,0)+ROW()-4,COLUMN()-1))))</f>
        <v/>
      </c>
      <c r="AT20" s="15" t="str">
        <f ca="1">IF($A$3="0 Spelers","",IF(ISODD(MAX($A$31:$A$66)),"",IF(OFFSET(Teams!$A$1,MATCH($A$3,Teams!$A$1:$A$345,0)+ROW()-4,COLUMN()-1)=0,"",OFFSET(Teams!$A$1,MATCH($A$3,Teams!$A$1:$A$345,0)+ROW()-4,COLUMN()-1))))</f>
        <v/>
      </c>
      <c r="AU20" s="15" t="str">
        <f ca="1">IF($A$3="0 Spelers","",IF(ISODD(MAX($A$31:$A$66)),"",IF(OFFSET(Teams!$A$1,MATCH($A$3,Teams!$A$1:$A$345,0)+ROW()-4,COLUMN()-1)=0,"",OFFSET(Teams!$A$1,MATCH($A$3,Teams!$A$1:$A$345,0)+ROW()-4,COLUMN()-1))))</f>
        <v/>
      </c>
      <c r="AV20" s="15" t="str">
        <f ca="1">IF($A$3="0 Spelers","",IF(ISODD(MAX($A$31:$A$66)),"",IF(OFFSET(Teams!$A$1,MATCH($A$3,Teams!$A$1:$A$345,0)+ROW()-4,COLUMN()-1)=0,"",OFFSET(Teams!$A$1,MATCH($A$3,Teams!$A$1:$A$345,0)+ROW()-4,COLUMN()-1))))</f>
        <v/>
      </c>
      <c r="AW20" s="15" t="str">
        <f ca="1">IF($A$3="0 Spelers","",IF(ISODD(MAX($A$31:$A$66)),"",IF(OFFSET(Teams!$A$1,MATCH($A$3,Teams!$A$1:$A$345,0)+ROW()-4,COLUMN()-1)=0,"",OFFSET(Teams!$A$1,MATCH($A$3,Teams!$A$1:$A$345,0)+ROW()-4,COLUMN()-1))))</f>
        <v/>
      </c>
      <c r="AX20" s="15" t="str">
        <f ca="1">IF($A$3="0 Spelers","",IF(ISODD(MAX($A$31:$A$66)),"",IF(OFFSET(Teams!$A$1,MATCH($A$3,Teams!$A$1:$A$345,0)+ROW()-4,COLUMN()-1)=0,"",OFFSET(Teams!$A$1,MATCH($A$3,Teams!$A$1:$A$345,0)+ROW()-4,COLUMN()-1))))</f>
        <v/>
      </c>
      <c r="AY20" s="15" t="str">
        <f ca="1">IF($A$3="0 Spelers","",IF(ISODD(MAX($A$31:$A$66)),"",IF(OFFSET(Teams!$A$1,MATCH($A$3,Teams!$A$1:$A$345,0)+ROW()-4,COLUMN()-1)=0,"",OFFSET(Teams!$A$1,MATCH($A$3,Teams!$A$1:$A$345,0)+ROW()-4,COLUMN()-1))))</f>
        <v/>
      </c>
      <c r="AZ20" s="15" t="str">
        <f ca="1">IF($A$3="0 Spelers","",IF(ISODD(MAX($A$31:$A$66)),"",IF(OFFSET(Teams!$A$1,MATCH($A$3,Teams!$A$1:$A$345,0)+ROW()-4,COLUMN()-1)=0,"",OFFSET(Teams!$A$1,MATCH($A$3,Teams!$A$1:$A$345,0)+ROW()-4,COLUMN()-1))))</f>
        <v/>
      </c>
      <c r="BA20" s="15" t="str">
        <f ca="1">IF($A$3="0 Spelers","",IF(ISODD(MAX($A$31:$A$66)),"",IF(OFFSET(Teams!$A$1,MATCH($A$3,Teams!$A$1:$A$345,0)+ROW()-4,COLUMN()-1)=0,"",OFFSET(Teams!$A$1,MATCH($A$3,Teams!$A$1:$A$345,0)+ROW()-4,COLUMN()-1))))</f>
        <v/>
      </c>
      <c r="BB20" s="15" t="str">
        <f ca="1">IF($A$3="0 Spelers","",IF(ISODD(MAX($A$31:$A$66)),"",IF(OFFSET(Teams!$A$1,MATCH($A$3,Teams!$A$1:$A$345,0)+ROW()-4,COLUMN()-1)=0,"",OFFSET(Teams!$A$1,MATCH($A$3,Teams!$A$1:$A$345,0)+ROW()-4,COLUMN()-1))))</f>
        <v/>
      </c>
      <c r="BC20" s="15" t="str">
        <f ca="1">IF($A$3="0 Spelers","",IF(ISODD(MAX($A$31:$A$66)),"",IF(OFFSET(Teams!$A$1,MATCH($A$3,Teams!$A$1:$A$345,0)+ROW()-4,COLUMN()-1)=0,"",OFFSET(Teams!$A$1,MATCH($A$3,Teams!$A$1:$A$345,0)+ROW()-4,COLUMN()-1))))</f>
        <v/>
      </c>
      <c r="BD20" s="15" t="str">
        <f ca="1">IF($A$3="0 Spelers","",IF(ISODD(MAX($A$31:$A$66)),"",IF(OFFSET(Teams!$A$1,MATCH($A$3,Teams!$A$1:$A$345,0)+ROW()-4,COLUMN()-1)=0,"",OFFSET(Teams!$A$1,MATCH($A$3,Teams!$A$1:$A$345,0)+ROW()-4,COLUMN()-1))))</f>
        <v/>
      </c>
      <c r="BE20" s="15" t="str">
        <f ca="1">IF($A$3="0 Spelers","",IF(ISODD(MAX($A$31:$A$66)),"",IF(OFFSET(Teams!$A$1,MATCH($A$3,Teams!$A$1:$A$345,0)+ROW()-4,COLUMN()-1)=0,"",OFFSET(Teams!$A$1,MATCH($A$3,Teams!$A$1:$A$345,0)+ROW()-4,COLUMN()-1))))</f>
        <v/>
      </c>
      <c r="BF20" s="15" t="str">
        <f ca="1">IF($A$3="0 Spelers","",IF(ISODD(MAX($A$31:$A$66)),"",IF(OFFSET(Teams!$A$1,MATCH($A$3,Teams!$A$1:$A$345,0)+ROW()-4,COLUMN()-1)=0,"",OFFSET(Teams!$A$1,MATCH($A$3,Teams!$A$1:$A$345,0)+ROW()-4,COLUMN()-1))))</f>
        <v/>
      </c>
      <c r="BG20" s="15" t="str">
        <f ca="1">IF($A$3="0 Spelers","",IF(ISODD(MAX($A$31:$A$66)),"",IF(OFFSET(Teams!$A$1,MATCH($A$3,Teams!$A$1:$A$345,0)+ROW()-4,COLUMN()-1)=0,"",OFFSET(Teams!$A$1,MATCH($A$3,Teams!$A$1:$A$345,0)+ROW()-4,COLUMN()-1))))</f>
        <v/>
      </c>
      <c r="BH20" s="15" t="str">
        <f ca="1">IF($A$3="0 Spelers","",IF(ISODD(MAX($A$31:$A$66)),"",IF(OFFSET(Teams!$A$1,MATCH($A$3,Teams!$A$1:$A$345,0)+ROW()-4,COLUMN()-1)=0,"",OFFSET(Teams!$A$1,MATCH($A$3,Teams!$A$1:$A$345,0)+ROW()-4,COLUMN()-1))))</f>
        <v/>
      </c>
      <c r="BI20" s="15" t="str">
        <f ca="1">IF($A$3="0 Spelers","",IF(ISODD(MAX($A$31:$A$66)),"",IF(OFFSET(Teams!$A$1,MATCH($A$3,Teams!$A$1:$A$345,0)+ROW()-4,COLUMN()-1)=0,"",OFFSET(Teams!$A$1,MATCH($A$3,Teams!$A$1:$A$345,0)+ROW()-4,COLUMN()-1))))</f>
        <v/>
      </c>
      <c r="BJ20" s="15" t="str">
        <f ca="1">IF($A$3="0 Spelers","",IF(ISODD(MAX($A$31:$A$66)),"",IF(OFFSET(Teams!$A$1,MATCH($A$3,Teams!$A$1:$A$345,0)+ROW()-4,COLUMN()-1)=0,"",OFFSET(Teams!$A$1,MATCH($A$3,Teams!$A$1:$A$345,0)+ROW()-4,COLUMN()-1))))</f>
        <v/>
      </c>
      <c r="BK20" s="15" t="str">
        <f ca="1">IF($A$3="0 Spelers","",IF(ISODD(MAX($A$31:$A$66)),"",IF(OFFSET(Teams!$A$1,MATCH($A$3,Teams!$A$1:$A$345,0)+ROW()-4,COLUMN()-1)=0,"",OFFSET(Teams!$A$1,MATCH($A$3,Teams!$A$1:$A$345,0)+ROW()-4,COLUMN()-1))))</f>
        <v/>
      </c>
      <c r="BL20" s="15" t="str">
        <f ca="1">IF($A$3="0 Spelers","",IF(ISODD(MAX($A$31:$A$66)),"",IF(OFFSET(Teams!$A$1,MATCH($A$3,Teams!$A$1:$A$345,0)+ROW()-4,COLUMN()-1)=0,"",OFFSET(Teams!$A$1,MATCH($A$3,Teams!$A$1:$A$345,0)+ROW()-4,COLUMN()-1))))</f>
        <v/>
      </c>
      <c r="BM20" s="15" t="str">
        <f ca="1">IF($A$3="0 Spelers","",IF(ISODD(MAX($A$31:$A$66)),"",IF(OFFSET(Teams!$A$1,MATCH($A$3,Teams!$A$1:$A$345,0)+ROW()-4,COLUMN()-1)=0,"",OFFSET(Teams!$A$1,MATCH($A$3,Teams!$A$1:$A$345,0)+ROW()-4,COLUMN()-1))))</f>
        <v/>
      </c>
      <c r="BN20" s="15" t="str">
        <f ca="1">IF($A$3="0 Spelers","",IF(ISODD(MAX($A$31:$A$66)),"",IF(OFFSET(Teams!$A$1,MATCH($A$3,Teams!$A$1:$A$345,0)+ROW()-4,COLUMN()-1)=0,"",OFFSET(Teams!$A$1,MATCH($A$3,Teams!$A$1:$A$345,0)+ROW()-4,COLUMN()-1))))</f>
        <v/>
      </c>
      <c r="BO20" s="15" t="str">
        <f ca="1">IF($A$3="0 Spelers","",IF(ISODD(MAX($A$31:$A$66)),"",IF(OFFSET(Teams!$A$1,MATCH($A$3,Teams!$A$1:$A$345,0)+ROW()-4,COLUMN()-1)=0,"",OFFSET(Teams!$A$1,MATCH($A$3,Teams!$A$1:$A$345,0)+ROW()-4,COLUMN()-1))))</f>
        <v/>
      </c>
      <c r="BP20" s="15" t="str">
        <f ca="1">IF($A$3="0 Spelers","",IF(ISODD(MAX($A$31:$A$66)),"",IF(OFFSET(Teams!$A$1,MATCH($A$3,Teams!$A$1:$A$345,0)+ROW()-4,COLUMN()-1)=0,"",OFFSET(Teams!$A$1,MATCH($A$3,Teams!$A$1:$A$345,0)+ROW()-4,COLUMN()-1))))</f>
        <v/>
      </c>
      <c r="BQ20" s="15" t="str">
        <f ca="1">IF($A$3="0 Spelers","",IF(ISODD(MAX($A$31:$A$66)),"",IF(OFFSET(Teams!$A$1,MATCH($A$3,Teams!$A$1:$A$345,0)+ROW()-4,COLUMN()-1)=0,"",OFFSET(Teams!$A$1,MATCH($A$3,Teams!$A$1:$A$345,0)+ROW()-4,COLUMN()-1))))</f>
        <v/>
      </c>
      <c r="BR20" s="15" t="str">
        <f ca="1">IF($A$3="0 Spelers","",IF(ISODD(MAX($A$31:$A$66)),"",IF(OFFSET(Teams!$A$1,MATCH($A$3,Teams!$A$1:$A$345,0)+ROW()-4,COLUMN()-1)=0,"",OFFSET(Teams!$A$1,MATCH($A$3,Teams!$A$1:$A$345,0)+ROW()-4,COLUMN()-1))))</f>
        <v/>
      </c>
      <c r="BS20" s="67"/>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63"/>
    </row>
    <row r="21" spans="1:141" ht="13.5" customHeight="1">
      <c r="A21" s="15" t="str">
        <f ca="1">IF($A$3="0 Spelers","",IF(ISODD(MAX($A$31:$A$66)),"",IF(OFFSET(Teams!$A$1,MATCH($A$3,Teams!$A$1:$A$345,0)+ROW()-4,COLUMN()-1)=0,"",OFFSET(Teams!$A$1,MATCH($A$3,Teams!$A$1:$A$345,0)+ROW()-4,COLUMN()-1))))</f>
        <v/>
      </c>
      <c r="B21" s="15" t="str">
        <f ca="1">IF($A$3="0 Spelers","",IF(ISODD(MAX($A$31:$A$66)),"",IF(OFFSET(Teams!$A$1,MATCH($A$3,Teams!$A$1:$A$345,0)+ROW()-4,COLUMN()-1)=0,"",OFFSET(Teams!$A$1,MATCH($A$3,Teams!$A$1:$A$345,0)+ROW()-4,COLUMN()-1))))</f>
        <v/>
      </c>
      <c r="C21" s="15" t="str">
        <f ca="1">IF($A$3="0 Spelers","",IF(ISODD(MAX($A$31:$A$66)),"",IF(OFFSET(Teams!$A$1,MATCH($A$3,Teams!$A$1:$A$345,0)+ROW()-4,COLUMN()-1)=0,"",OFFSET(Teams!$A$1,MATCH($A$3,Teams!$A$1:$A$345,0)+ROW()-4,COLUMN()-1))))</f>
        <v/>
      </c>
      <c r="D21" s="15" t="str">
        <f ca="1">IF($A$3="0 Spelers","",IF(ISODD(MAX($A$31:$A$66)),"",IF(OFFSET(Teams!$A$1,MATCH($A$3,Teams!$A$1:$A$345,0)+ROW()-4,COLUMN()-1)=0,"",OFFSET(Teams!$A$1,MATCH($A$3,Teams!$A$1:$A$345,0)+ROW()-4,COLUMN()-1))))</f>
        <v/>
      </c>
      <c r="E21" s="15" t="str">
        <f ca="1">IF($A$3="0 Spelers","",IF(ISODD(MAX($A$31:$A$66)),"",IF(OFFSET(Teams!$A$1,MATCH($A$3,Teams!$A$1:$A$345,0)+ROW()-4,COLUMN()-1)=0,"",OFFSET(Teams!$A$1,MATCH($A$3,Teams!$A$1:$A$345,0)+ROW()-4,COLUMN()-1))))</f>
        <v/>
      </c>
      <c r="F21" s="15" t="str">
        <f ca="1">IF($A$3="0 Spelers","",IF(ISODD(MAX($A$31:$A$66)),"",IF(OFFSET(Teams!$A$1,MATCH($A$3,Teams!$A$1:$A$345,0)+ROW()-4,COLUMN()-1)=0,"",OFFSET(Teams!$A$1,MATCH($A$3,Teams!$A$1:$A$345,0)+ROW()-4,COLUMN()-1))))</f>
        <v/>
      </c>
      <c r="G21" s="15" t="str">
        <f ca="1">IF($A$3="0 Spelers","",IF(ISODD(MAX($A$31:$A$66)),"",IF(OFFSET(Teams!$A$1,MATCH($A$3,Teams!$A$1:$A$345,0)+ROW()-4,COLUMN()-1)=0,"",OFFSET(Teams!$A$1,MATCH($A$3,Teams!$A$1:$A$345,0)+ROW()-4,COLUMN()-1))))</f>
        <v/>
      </c>
      <c r="H21" s="15" t="str">
        <f ca="1">IF($A$3="0 Spelers","",IF(ISODD(MAX($A$31:$A$66)),"",IF(OFFSET(Teams!$A$1,MATCH($A$3,Teams!$A$1:$A$345,0)+ROW()-4,COLUMN()-1)=0,"",OFFSET(Teams!$A$1,MATCH($A$3,Teams!$A$1:$A$345,0)+ROW()-4,COLUMN()-1))))</f>
        <v/>
      </c>
      <c r="I21" s="15" t="str">
        <f ca="1">IF($A$3="0 Spelers","",IF(ISODD(MAX($A$31:$A$66)),"",IF(OFFSET(Teams!$A$1,MATCH($A$3,Teams!$A$1:$A$345,0)+ROW()-4,COLUMN()-1)=0,"",OFFSET(Teams!$A$1,MATCH($A$3,Teams!$A$1:$A$345,0)+ROW()-4,COLUMN()-1))))</f>
        <v/>
      </c>
      <c r="J21" s="15" t="str">
        <f ca="1">IF($A$3="0 Spelers","",IF(ISODD(MAX($A$31:$A$66)),"",IF(OFFSET(Teams!$A$1,MATCH($A$3,Teams!$A$1:$A$345,0)+ROW()-4,COLUMN()-1)=0,"",OFFSET(Teams!$A$1,MATCH($A$3,Teams!$A$1:$A$345,0)+ROW()-4,COLUMN()-1))))</f>
        <v/>
      </c>
      <c r="K21" s="15" t="str">
        <f ca="1">IF($A$3="0 Spelers","",IF(ISODD(MAX($A$31:$A$66)),"",IF(OFFSET(Teams!$A$1,MATCH($A$3,Teams!$A$1:$A$345,0)+ROW()-4,COLUMN()-1)=0,"",OFFSET(Teams!$A$1,MATCH($A$3,Teams!$A$1:$A$345,0)+ROW()-4,COLUMN()-1))))</f>
        <v/>
      </c>
      <c r="L21" s="15" t="str">
        <f ca="1">IF($A$3="0 Spelers","",IF(ISODD(MAX($A$31:$A$66)),"",IF(OFFSET(Teams!$A$1,MATCH($A$3,Teams!$A$1:$A$345,0)+ROW()-4,COLUMN()-1)=0,"",OFFSET(Teams!$A$1,MATCH($A$3,Teams!$A$1:$A$345,0)+ROW()-4,COLUMN()-1))))</f>
        <v/>
      </c>
      <c r="M21" s="15" t="str">
        <f ca="1">IF($A$3="0 Spelers","",IF(ISODD(MAX($A$31:$A$66)),"",IF(OFFSET(Teams!$A$1,MATCH($A$3,Teams!$A$1:$A$345,0)+ROW()-4,COLUMN()-1)=0,"",OFFSET(Teams!$A$1,MATCH($A$3,Teams!$A$1:$A$345,0)+ROW()-4,COLUMN()-1))))</f>
        <v/>
      </c>
      <c r="N21" s="15" t="str">
        <f ca="1">IF($A$3="0 Spelers","",IF(ISODD(MAX($A$31:$A$66)),"",IF(OFFSET(Teams!$A$1,MATCH($A$3,Teams!$A$1:$A$345,0)+ROW()-4,COLUMN()-1)=0,"",OFFSET(Teams!$A$1,MATCH($A$3,Teams!$A$1:$A$345,0)+ROW()-4,COLUMN()-1))))</f>
        <v/>
      </c>
      <c r="O21" s="15" t="str">
        <f ca="1">IF($A$3="0 Spelers","",IF(ISODD(MAX($A$31:$A$66)),"",IF(OFFSET(Teams!$A$1,MATCH($A$3,Teams!$A$1:$A$345,0)+ROW()-4,COLUMN()-1)=0,"",OFFSET(Teams!$A$1,MATCH($A$3,Teams!$A$1:$A$345,0)+ROW()-4,COLUMN()-1))))</f>
        <v/>
      </c>
      <c r="P21" s="15" t="str">
        <f ca="1">IF($A$3="0 Spelers","",IF(ISODD(MAX($A$31:$A$66)),"",IF(OFFSET(Teams!$A$1,MATCH($A$3,Teams!$A$1:$A$345,0)+ROW()-4,COLUMN()-1)=0,"",OFFSET(Teams!$A$1,MATCH($A$3,Teams!$A$1:$A$345,0)+ROW()-4,COLUMN()-1))))</f>
        <v/>
      </c>
      <c r="Q21" s="15" t="str">
        <f ca="1">IF($A$3="0 Spelers","",IF(ISODD(MAX($A$31:$A$66)),"",IF(OFFSET(Teams!$A$1,MATCH($A$3,Teams!$A$1:$A$345,0)+ROW()-4,COLUMN()-1)=0,"",OFFSET(Teams!$A$1,MATCH($A$3,Teams!$A$1:$A$345,0)+ROW()-4,COLUMN()-1))))</f>
        <v/>
      </c>
      <c r="R21" s="15" t="str">
        <f ca="1">IF($A$3="0 Spelers","",IF(ISODD(MAX($A$31:$A$66)),"",IF(OFFSET(Teams!$A$1,MATCH($A$3,Teams!$A$1:$A$345,0)+ROW()-4,COLUMN()-1)=0,"",OFFSET(Teams!$A$1,MATCH($A$3,Teams!$A$1:$A$345,0)+ROW()-4,COLUMN()-1))))</f>
        <v/>
      </c>
      <c r="S21" s="15" t="str">
        <f ca="1">IF($A$3="0 Spelers","",IF(ISODD(MAX($A$31:$A$66)),"",IF(OFFSET(Teams!$A$1,MATCH($A$3,Teams!$A$1:$A$345,0)+ROW()-4,COLUMN()-1)=0,"",OFFSET(Teams!$A$1,MATCH($A$3,Teams!$A$1:$A$345,0)+ROW()-4,COLUMN()-1))))</f>
        <v/>
      </c>
      <c r="T21" s="15" t="str">
        <f ca="1">IF($A$3="0 Spelers","",IF(ISODD(MAX($A$31:$A$66)),"",IF(OFFSET(Teams!$A$1,MATCH($A$3,Teams!$A$1:$A$345,0)+ROW()-4,COLUMN()-1)=0,"",OFFSET(Teams!$A$1,MATCH($A$3,Teams!$A$1:$A$345,0)+ROW()-4,COLUMN()-1))))</f>
        <v/>
      </c>
      <c r="U21" s="15" t="str">
        <f ca="1">IF($A$3="0 Spelers","",IF(ISODD(MAX($A$31:$A$66)),"",IF(OFFSET(Teams!$A$1,MATCH($A$3,Teams!$A$1:$A$345,0)+ROW()-4,COLUMN()-1)=0,"",OFFSET(Teams!$A$1,MATCH($A$3,Teams!$A$1:$A$345,0)+ROW()-4,COLUMN()-1))))</f>
        <v/>
      </c>
      <c r="V21" s="15" t="str">
        <f ca="1">IF($A$3="0 Spelers","",IF(ISODD(MAX($A$31:$A$66)),"",IF(OFFSET(Teams!$A$1,MATCH($A$3,Teams!$A$1:$A$345,0)+ROW()-4,COLUMN()-1)=0,"",OFFSET(Teams!$A$1,MATCH($A$3,Teams!$A$1:$A$345,0)+ROW()-4,COLUMN()-1))))</f>
        <v/>
      </c>
      <c r="W21" s="15" t="str">
        <f ca="1">IF($A$3="0 Spelers","",IF(ISODD(MAX($A$31:$A$66)),"",IF(OFFSET(Teams!$A$1,MATCH($A$3,Teams!$A$1:$A$345,0)+ROW()-4,COLUMN()-1)=0,"",OFFSET(Teams!$A$1,MATCH($A$3,Teams!$A$1:$A$345,0)+ROW()-4,COLUMN()-1))))</f>
        <v/>
      </c>
      <c r="X21" s="15" t="str">
        <f ca="1">IF($A$3="0 Spelers","",IF(ISODD(MAX($A$31:$A$66)),"",IF(OFFSET(Teams!$A$1,MATCH($A$3,Teams!$A$1:$A$345,0)+ROW()-4,COLUMN()-1)=0,"",OFFSET(Teams!$A$1,MATCH($A$3,Teams!$A$1:$A$345,0)+ROW()-4,COLUMN()-1))))</f>
        <v/>
      </c>
      <c r="Y21" s="15" t="str">
        <f ca="1">IF($A$3="0 Spelers","",IF(ISODD(MAX($A$31:$A$66)),"",IF(OFFSET(Teams!$A$1,MATCH($A$3,Teams!$A$1:$A$345,0)+ROW()-4,COLUMN()-1)=0,"",OFFSET(Teams!$A$1,MATCH($A$3,Teams!$A$1:$A$345,0)+ROW()-4,COLUMN()-1))))</f>
        <v/>
      </c>
      <c r="Z21" s="15" t="str">
        <f ca="1">IF($A$3="0 Spelers","",IF(ISODD(MAX($A$31:$A$66)),"",IF(OFFSET(Teams!$A$1,MATCH($A$3,Teams!$A$1:$A$345,0)+ROW()-4,COLUMN()-1)=0,"",OFFSET(Teams!$A$1,MATCH($A$3,Teams!$A$1:$A$345,0)+ROW()-4,COLUMN()-1))))</f>
        <v/>
      </c>
      <c r="AA21" s="15" t="str">
        <f ca="1">IF($A$3="0 Spelers","",IF(ISODD(MAX($A$31:$A$66)),"",IF(OFFSET(Teams!$A$1,MATCH($A$3,Teams!$A$1:$A$345,0)+ROW()-4,COLUMN()-1)=0,"",OFFSET(Teams!$A$1,MATCH($A$3,Teams!$A$1:$A$345,0)+ROW()-4,COLUMN()-1))))</f>
        <v/>
      </c>
      <c r="AB21" s="15" t="str">
        <f ca="1">IF($A$3="0 Spelers","",IF(ISODD(MAX($A$31:$A$66)),"",IF(OFFSET(Teams!$A$1,MATCH($A$3,Teams!$A$1:$A$345,0)+ROW()-4,COLUMN()-1)=0,"",OFFSET(Teams!$A$1,MATCH($A$3,Teams!$A$1:$A$345,0)+ROW()-4,COLUMN()-1))))</f>
        <v/>
      </c>
      <c r="AC21" s="15" t="str">
        <f ca="1">IF($A$3="0 Spelers","",IF(ISODD(MAX($A$31:$A$66)),"",IF(OFFSET(Teams!$A$1,MATCH($A$3,Teams!$A$1:$A$345,0)+ROW()-4,COLUMN()-1)=0,"",OFFSET(Teams!$A$1,MATCH($A$3,Teams!$A$1:$A$345,0)+ROW()-4,COLUMN()-1))))</f>
        <v/>
      </c>
      <c r="AD21" s="15" t="str">
        <f ca="1">IF($A$3="0 Spelers","",IF(ISODD(MAX($A$31:$A$66)),"",IF(OFFSET(Teams!$A$1,MATCH($A$3,Teams!$A$1:$A$345,0)+ROW()-4,COLUMN()-1)=0,"",OFFSET(Teams!$A$1,MATCH($A$3,Teams!$A$1:$A$345,0)+ROW()-4,COLUMN()-1))))</f>
        <v/>
      </c>
      <c r="AE21" s="15" t="str">
        <f ca="1">IF($A$3="0 Spelers","",IF(ISODD(MAX($A$31:$A$66)),"",IF(OFFSET(Teams!$A$1,MATCH($A$3,Teams!$A$1:$A$345,0)+ROW()-4,COLUMN()-1)=0,"",OFFSET(Teams!$A$1,MATCH($A$3,Teams!$A$1:$A$345,0)+ROW()-4,COLUMN()-1))))</f>
        <v/>
      </c>
      <c r="AF21" s="15" t="str">
        <f ca="1">IF($A$3="0 Spelers","",IF(ISODD(MAX($A$31:$A$66)),"",IF(OFFSET(Teams!$A$1,MATCH($A$3,Teams!$A$1:$A$345,0)+ROW()-4,COLUMN()-1)=0,"",OFFSET(Teams!$A$1,MATCH($A$3,Teams!$A$1:$A$345,0)+ROW()-4,COLUMN()-1))))</f>
        <v/>
      </c>
      <c r="AG21" s="15" t="str">
        <f ca="1">IF($A$3="0 Spelers","",IF(ISODD(MAX($A$31:$A$66)),"",IF(OFFSET(Teams!$A$1,MATCH($A$3,Teams!$A$1:$A$345,0)+ROW()-4,COLUMN()-1)=0,"",OFFSET(Teams!$A$1,MATCH($A$3,Teams!$A$1:$A$345,0)+ROW()-4,COLUMN()-1))))</f>
        <v/>
      </c>
      <c r="AH21" s="15" t="str">
        <f ca="1">IF($A$3="0 Spelers","",IF(ISODD(MAX($A$31:$A$66)),"",IF(OFFSET(Teams!$A$1,MATCH($A$3,Teams!$A$1:$A$345,0)+ROW()-4,COLUMN()-1)=0,"",OFFSET(Teams!$A$1,MATCH($A$3,Teams!$A$1:$A$345,0)+ROW()-4,COLUMN()-1))))</f>
        <v/>
      </c>
      <c r="AI21" s="15" t="str">
        <f ca="1">IF($A$3="0 Spelers","",IF(ISODD(MAX($A$31:$A$66)),"",IF(OFFSET(Teams!$A$1,MATCH($A$3,Teams!$A$1:$A$345,0)+ROW()-4,COLUMN()-1)=0,"",OFFSET(Teams!$A$1,MATCH($A$3,Teams!$A$1:$A$345,0)+ROW()-4,COLUMN()-1))))</f>
        <v/>
      </c>
      <c r="AJ21" s="15" t="str">
        <f ca="1">IF($A$3="0 Spelers","",IF(ISODD(MAX($A$31:$A$66)),"",IF(OFFSET(Teams!$A$1,MATCH($A$3,Teams!$A$1:$A$345,0)+ROW()-4,COLUMN()-1)=0,"",OFFSET(Teams!$A$1,MATCH($A$3,Teams!$A$1:$A$345,0)+ROW()-4,COLUMN()-1))))</f>
        <v/>
      </c>
      <c r="AK21" s="15" t="str">
        <f ca="1">IF($A$3="0 Spelers","",IF(ISODD(MAX($A$31:$A$66)),"",IF(OFFSET(Teams!$A$1,MATCH($A$3,Teams!$A$1:$A$345,0)+ROW()-4,COLUMN()-1)=0,"",OFFSET(Teams!$A$1,MATCH($A$3,Teams!$A$1:$A$345,0)+ROW()-4,COLUMN()-1))))</f>
        <v/>
      </c>
      <c r="AL21" s="15" t="str">
        <f ca="1">IF($A$3="0 Spelers","",IF(ISODD(MAX($A$31:$A$66)),"",IF(OFFSET(Teams!$A$1,MATCH($A$3,Teams!$A$1:$A$345,0)+ROW()-4,COLUMN()-1)=0,"",OFFSET(Teams!$A$1,MATCH($A$3,Teams!$A$1:$A$345,0)+ROW()-4,COLUMN()-1))))</f>
        <v/>
      </c>
      <c r="AM21" s="15" t="str">
        <f ca="1">IF($A$3="0 Spelers","",IF(ISODD(MAX($A$31:$A$66)),"",IF(OFFSET(Teams!$A$1,MATCH($A$3,Teams!$A$1:$A$345,0)+ROW()-4,COLUMN()-1)=0,"",OFFSET(Teams!$A$1,MATCH($A$3,Teams!$A$1:$A$345,0)+ROW()-4,COLUMN()-1))))</f>
        <v/>
      </c>
      <c r="AN21" s="15" t="str">
        <f ca="1">IF($A$3="0 Spelers","",IF(ISODD(MAX($A$31:$A$66)),"",IF(OFFSET(Teams!$A$1,MATCH($A$3,Teams!$A$1:$A$345,0)+ROW()-4,COLUMN()-1)=0,"",OFFSET(Teams!$A$1,MATCH($A$3,Teams!$A$1:$A$345,0)+ROW()-4,COLUMN()-1))))</f>
        <v/>
      </c>
      <c r="AO21" s="15" t="str">
        <f ca="1">IF($A$3="0 Spelers","",IF(ISODD(MAX($A$31:$A$66)),"",IF(OFFSET(Teams!$A$1,MATCH($A$3,Teams!$A$1:$A$345,0)+ROW()-4,COLUMN()-1)=0,"",OFFSET(Teams!$A$1,MATCH($A$3,Teams!$A$1:$A$345,0)+ROW()-4,COLUMN()-1))))</f>
        <v/>
      </c>
      <c r="AP21" s="15" t="str">
        <f ca="1">IF($A$3="0 Spelers","",IF(ISODD(MAX($A$31:$A$66)),"",IF(OFFSET(Teams!$A$1,MATCH($A$3,Teams!$A$1:$A$345,0)+ROW()-4,COLUMN()-1)=0,"",OFFSET(Teams!$A$1,MATCH($A$3,Teams!$A$1:$A$345,0)+ROW()-4,COLUMN()-1))))</f>
        <v/>
      </c>
      <c r="AQ21" s="15" t="str">
        <f ca="1">IF($A$3="0 Spelers","",IF(ISODD(MAX($A$31:$A$66)),"",IF(OFFSET(Teams!$A$1,MATCH($A$3,Teams!$A$1:$A$345,0)+ROW()-4,COLUMN()-1)=0,"",OFFSET(Teams!$A$1,MATCH($A$3,Teams!$A$1:$A$345,0)+ROW()-4,COLUMN()-1))))</f>
        <v/>
      </c>
      <c r="AR21" s="15" t="str">
        <f ca="1">IF($A$3="0 Spelers","",IF(ISODD(MAX($A$31:$A$66)),"",IF(OFFSET(Teams!$A$1,MATCH($A$3,Teams!$A$1:$A$345,0)+ROW()-4,COLUMN()-1)=0,"",OFFSET(Teams!$A$1,MATCH($A$3,Teams!$A$1:$A$345,0)+ROW()-4,COLUMN()-1))))</f>
        <v/>
      </c>
      <c r="AS21" s="15" t="str">
        <f ca="1">IF($A$3="0 Spelers","",IF(ISODD(MAX($A$31:$A$66)),"",IF(OFFSET(Teams!$A$1,MATCH($A$3,Teams!$A$1:$A$345,0)+ROW()-4,COLUMN()-1)=0,"",OFFSET(Teams!$A$1,MATCH($A$3,Teams!$A$1:$A$345,0)+ROW()-4,COLUMN()-1))))</f>
        <v/>
      </c>
      <c r="AT21" s="15" t="str">
        <f ca="1">IF($A$3="0 Spelers","",IF(ISODD(MAX($A$31:$A$66)),"",IF(OFFSET(Teams!$A$1,MATCH($A$3,Teams!$A$1:$A$345,0)+ROW()-4,COLUMN()-1)=0,"",OFFSET(Teams!$A$1,MATCH($A$3,Teams!$A$1:$A$345,0)+ROW()-4,COLUMN()-1))))</f>
        <v/>
      </c>
      <c r="AU21" s="15" t="str">
        <f ca="1">IF($A$3="0 Spelers","",IF(ISODD(MAX($A$31:$A$66)),"",IF(OFFSET(Teams!$A$1,MATCH($A$3,Teams!$A$1:$A$345,0)+ROW()-4,COLUMN()-1)=0,"",OFFSET(Teams!$A$1,MATCH($A$3,Teams!$A$1:$A$345,0)+ROW()-4,COLUMN()-1))))</f>
        <v/>
      </c>
      <c r="AV21" s="15" t="str">
        <f ca="1">IF($A$3="0 Spelers","",IF(ISODD(MAX($A$31:$A$66)),"",IF(OFFSET(Teams!$A$1,MATCH($A$3,Teams!$A$1:$A$345,0)+ROW()-4,COLUMN()-1)=0,"",OFFSET(Teams!$A$1,MATCH($A$3,Teams!$A$1:$A$345,0)+ROW()-4,COLUMN()-1))))</f>
        <v/>
      </c>
      <c r="AW21" s="15" t="str">
        <f ca="1">IF($A$3="0 Spelers","",IF(ISODD(MAX($A$31:$A$66)),"",IF(OFFSET(Teams!$A$1,MATCH($A$3,Teams!$A$1:$A$345,0)+ROW()-4,COLUMN()-1)=0,"",OFFSET(Teams!$A$1,MATCH($A$3,Teams!$A$1:$A$345,0)+ROW()-4,COLUMN()-1))))</f>
        <v/>
      </c>
      <c r="AX21" s="15" t="str">
        <f ca="1">IF($A$3="0 Spelers","",IF(ISODD(MAX($A$31:$A$66)),"",IF(OFFSET(Teams!$A$1,MATCH($A$3,Teams!$A$1:$A$345,0)+ROW()-4,COLUMN()-1)=0,"",OFFSET(Teams!$A$1,MATCH($A$3,Teams!$A$1:$A$345,0)+ROW()-4,COLUMN()-1))))</f>
        <v/>
      </c>
      <c r="AY21" s="15" t="str">
        <f ca="1">IF($A$3="0 Spelers","",IF(ISODD(MAX($A$31:$A$66)),"",IF(OFFSET(Teams!$A$1,MATCH($A$3,Teams!$A$1:$A$345,0)+ROW()-4,COLUMN()-1)=0,"",OFFSET(Teams!$A$1,MATCH($A$3,Teams!$A$1:$A$345,0)+ROW()-4,COLUMN()-1))))</f>
        <v/>
      </c>
      <c r="AZ21" s="15" t="str">
        <f ca="1">IF($A$3="0 Spelers","",IF(ISODD(MAX($A$31:$A$66)),"",IF(OFFSET(Teams!$A$1,MATCH($A$3,Teams!$A$1:$A$345,0)+ROW()-4,COLUMN()-1)=0,"",OFFSET(Teams!$A$1,MATCH($A$3,Teams!$A$1:$A$345,0)+ROW()-4,COLUMN()-1))))</f>
        <v/>
      </c>
      <c r="BA21" s="15" t="str">
        <f ca="1">IF($A$3="0 Spelers","",IF(ISODD(MAX($A$31:$A$66)),"",IF(OFFSET(Teams!$A$1,MATCH($A$3,Teams!$A$1:$A$345,0)+ROW()-4,COLUMN()-1)=0,"",OFFSET(Teams!$A$1,MATCH($A$3,Teams!$A$1:$A$345,0)+ROW()-4,COLUMN()-1))))</f>
        <v/>
      </c>
      <c r="BB21" s="15" t="str">
        <f ca="1">IF($A$3="0 Spelers","",IF(ISODD(MAX($A$31:$A$66)),"",IF(OFFSET(Teams!$A$1,MATCH($A$3,Teams!$A$1:$A$345,0)+ROW()-4,COLUMN()-1)=0,"",OFFSET(Teams!$A$1,MATCH($A$3,Teams!$A$1:$A$345,0)+ROW()-4,COLUMN()-1))))</f>
        <v/>
      </c>
      <c r="BC21" s="15" t="str">
        <f ca="1">IF($A$3="0 Spelers","",IF(ISODD(MAX($A$31:$A$66)),"",IF(OFFSET(Teams!$A$1,MATCH($A$3,Teams!$A$1:$A$345,0)+ROW()-4,COLUMN()-1)=0,"",OFFSET(Teams!$A$1,MATCH($A$3,Teams!$A$1:$A$345,0)+ROW()-4,COLUMN()-1))))</f>
        <v/>
      </c>
      <c r="BD21" s="15" t="str">
        <f ca="1">IF($A$3="0 Spelers","",IF(ISODD(MAX($A$31:$A$66)),"",IF(OFFSET(Teams!$A$1,MATCH($A$3,Teams!$A$1:$A$345,0)+ROW()-4,COLUMN()-1)=0,"",OFFSET(Teams!$A$1,MATCH($A$3,Teams!$A$1:$A$345,0)+ROW()-4,COLUMN()-1))))</f>
        <v/>
      </c>
      <c r="BE21" s="15" t="str">
        <f ca="1">IF($A$3="0 Spelers","",IF(ISODD(MAX($A$31:$A$66)),"",IF(OFFSET(Teams!$A$1,MATCH($A$3,Teams!$A$1:$A$345,0)+ROW()-4,COLUMN()-1)=0,"",OFFSET(Teams!$A$1,MATCH($A$3,Teams!$A$1:$A$345,0)+ROW()-4,COLUMN()-1))))</f>
        <v/>
      </c>
      <c r="BF21" s="15" t="str">
        <f ca="1">IF($A$3="0 Spelers","",IF(ISODD(MAX($A$31:$A$66)),"",IF(OFFSET(Teams!$A$1,MATCH($A$3,Teams!$A$1:$A$345,0)+ROW()-4,COLUMN()-1)=0,"",OFFSET(Teams!$A$1,MATCH($A$3,Teams!$A$1:$A$345,0)+ROW()-4,COLUMN()-1))))</f>
        <v/>
      </c>
      <c r="BG21" s="15" t="str">
        <f ca="1">IF($A$3="0 Spelers","",IF(ISODD(MAX($A$31:$A$66)),"",IF(OFFSET(Teams!$A$1,MATCH($A$3,Teams!$A$1:$A$345,0)+ROW()-4,COLUMN()-1)=0,"",OFFSET(Teams!$A$1,MATCH($A$3,Teams!$A$1:$A$345,0)+ROW()-4,COLUMN()-1))))</f>
        <v/>
      </c>
      <c r="BH21" s="15" t="str">
        <f ca="1">IF($A$3="0 Spelers","",IF(ISODD(MAX($A$31:$A$66)),"",IF(OFFSET(Teams!$A$1,MATCH($A$3,Teams!$A$1:$A$345,0)+ROW()-4,COLUMN()-1)=0,"",OFFSET(Teams!$A$1,MATCH($A$3,Teams!$A$1:$A$345,0)+ROW()-4,COLUMN()-1))))</f>
        <v/>
      </c>
      <c r="BI21" s="15" t="str">
        <f ca="1">IF($A$3="0 Spelers","",IF(ISODD(MAX($A$31:$A$66)),"",IF(OFFSET(Teams!$A$1,MATCH($A$3,Teams!$A$1:$A$345,0)+ROW()-4,COLUMN()-1)=0,"",OFFSET(Teams!$A$1,MATCH($A$3,Teams!$A$1:$A$345,0)+ROW()-4,COLUMN()-1))))</f>
        <v/>
      </c>
      <c r="BJ21" s="15" t="str">
        <f ca="1">IF($A$3="0 Spelers","",IF(ISODD(MAX($A$31:$A$66)),"",IF(OFFSET(Teams!$A$1,MATCH($A$3,Teams!$A$1:$A$345,0)+ROW()-4,COLUMN()-1)=0,"",OFFSET(Teams!$A$1,MATCH($A$3,Teams!$A$1:$A$345,0)+ROW()-4,COLUMN()-1))))</f>
        <v/>
      </c>
      <c r="BK21" s="15" t="str">
        <f ca="1">IF($A$3="0 Spelers","",IF(ISODD(MAX($A$31:$A$66)),"",IF(OFFSET(Teams!$A$1,MATCH($A$3,Teams!$A$1:$A$345,0)+ROW()-4,COLUMN()-1)=0,"",OFFSET(Teams!$A$1,MATCH($A$3,Teams!$A$1:$A$345,0)+ROW()-4,COLUMN()-1))))</f>
        <v/>
      </c>
      <c r="BL21" s="15" t="str">
        <f ca="1">IF($A$3="0 Spelers","",IF(ISODD(MAX($A$31:$A$66)),"",IF(OFFSET(Teams!$A$1,MATCH($A$3,Teams!$A$1:$A$345,0)+ROW()-4,COLUMN()-1)=0,"",OFFSET(Teams!$A$1,MATCH($A$3,Teams!$A$1:$A$345,0)+ROW()-4,COLUMN()-1))))</f>
        <v/>
      </c>
      <c r="BM21" s="15" t="str">
        <f ca="1">IF($A$3="0 Spelers","",IF(ISODD(MAX($A$31:$A$66)),"",IF(OFFSET(Teams!$A$1,MATCH($A$3,Teams!$A$1:$A$345,0)+ROW()-4,COLUMN()-1)=0,"",OFFSET(Teams!$A$1,MATCH($A$3,Teams!$A$1:$A$345,0)+ROW()-4,COLUMN()-1))))</f>
        <v/>
      </c>
      <c r="BN21" s="15" t="str">
        <f ca="1">IF($A$3="0 Spelers","",IF(ISODD(MAX($A$31:$A$66)),"",IF(OFFSET(Teams!$A$1,MATCH($A$3,Teams!$A$1:$A$345,0)+ROW()-4,COLUMN()-1)=0,"",OFFSET(Teams!$A$1,MATCH($A$3,Teams!$A$1:$A$345,0)+ROW()-4,COLUMN()-1))))</f>
        <v/>
      </c>
      <c r="BO21" s="15" t="str">
        <f ca="1">IF($A$3="0 Spelers","",IF(ISODD(MAX($A$31:$A$66)),"",IF(OFFSET(Teams!$A$1,MATCH($A$3,Teams!$A$1:$A$345,0)+ROW()-4,COLUMN()-1)=0,"",OFFSET(Teams!$A$1,MATCH($A$3,Teams!$A$1:$A$345,0)+ROW()-4,COLUMN()-1))))</f>
        <v/>
      </c>
      <c r="BP21" s="15" t="str">
        <f ca="1">IF($A$3="0 Spelers","",IF(ISODD(MAX($A$31:$A$66)),"",IF(OFFSET(Teams!$A$1,MATCH($A$3,Teams!$A$1:$A$345,0)+ROW()-4,COLUMN()-1)=0,"",OFFSET(Teams!$A$1,MATCH($A$3,Teams!$A$1:$A$345,0)+ROW()-4,COLUMN()-1))))</f>
        <v/>
      </c>
      <c r="BQ21" s="15" t="str">
        <f ca="1">IF($A$3="0 Spelers","",IF(ISODD(MAX($A$31:$A$66)),"",IF(OFFSET(Teams!$A$1,MATCH($A$3,Teams!$A$1:$A$345,0)+ROW()-4,COLUMN()-1)=0,"",OFFSET(Teams!$A$1,MATCH($A$3,Teams!$A$1:$A$345,0)+ROW()-4,COLUMN()-1))))</f>
        <v/>
      </c>
      <c r="BR21" s="15" t="str">
        <f ca="1">IF($A$3="0 Spelers","",IF(ISODD(MAX($A$31:$A$66)),"",IF(OFFSET(Teams!$A$1,MATCH($A$3,Teams!$A$1:$A$345,0)+ROW()-4,COLUMN()-1)=0,"",OFFSET(Teams!$A$1,MATCH($A$3,Teams!$A$1:$A$345,0)+ROW()-4,COLUMN()-1))))</f>
        <v/>
      </c>
      <c r="BS21" s="67"/>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63"/>
    </row>
    <row r="22" spans="1:141" ht="13.5" customHeight="1">
      <c r="A22" s="15" t="str">
        <f ca="1">IF($A$3="0 Spelers","",IF(ISODD(MAX($A$31:$A$66)),"",IF(OFFSET(Teams!$A$1,MATCH($A$3,Teams!$A$1:$A$345,0)+ROW()-4,COLUMN()-1)=0,"",OFFSET(Teams!$A$1,MATCH($A$3,Teams!$A$1:$A$345,0)+ROW()-4,COLUMN()-1))))</f>
        <v/>
      </c>
      <c r="B22" s="15" t="str">
        <f ca="1">IF($A$3="0 Spelers","",IF(ISODD(MAX($A$31:$A$66)),"",IF(OFFSET(Teams!$A$1,MATCH($A$3,Teams!$A$1:$A$345,0)+ROW()-4,COLUMN()-1)=0,"",OFFSET(Teams!$A$1,MATCH($A$3,Teams!$A$1:$A$345,0)+ROW()-4,COLUMN()-1))))</f>
        <v/>
      </c>
      <c r="C22" s="15" t="str">
        <f ca="1">IF($A$3="0 Spelers","",IF(ISODD(MAX($A$31:$A$66)),"",IF(OFFSET(Teams!$A$1,MATCH($A$3,Teams!$A$1:$A$345,0)+ROW()-4,COLUMN()-1)=0,"",OFFSET(Teams!$A$1,MATCH($A$3,Teams!$A$1:$A$345,0)+ROW()-4,COLUMN()-1))))</f>
        <v/>
      </c>
      <c r="D22" s="15" t="str">
        <f ca="1">IF($A$3="0 Spelers","",IF(ISODD(MAX($A$31:$A$66)),"",IF(OFFSET(Teams!$A$1,MATCH($A$3,Teams!$A$1:$A$345,0)+ROW()-4,COLUMN()-1)=0,"",OFFSET(Teams!$A$1,MATCH($A$3,Teams!$A$1:$A$345,0)+ROW()-4,COLUMN()-1))))</f>
        <v/>
      </c>
      <c r="E22" s="15" t="str">
        <f ca="1">IF($A$3="0 Spelers","",IF(ISODD(MAX($A$31:$A$66)),"",IF(OFFSET(Teams!$A$1,MATCH($A$3,Teams!$A$1:$A$345,0)+ROW()-4,COLUMN()-1)=0,"",OFFSET(Teams!$A$1,MATCH($A$3,Teams!$A$1:$A$345,0)+ROW()-4,COLUMN()-1))))</f>
        <v/>
      </c>
      <c r="F22" s="15" t="str">
        <f ca="1">IF($A$3="0 Spelers","",IF(ISODD(MAX($A$31:$A$66)),"",IF(OFFSET(Teams!$A$1,MATCH($A$3,Teams!$A$1:$A$345,0)+ROW()-4,COLUMN()-1)=0,"",OFFSET(Teams!$A$1,MATCH($A$3,Teams!$A$1:$A$345,0)+ROW()-4,COLUMN()-1))))</f>
        <v/>
      </c>
      <c r="G22" s="15" t="str">
        <f ca="1">IF($A$3="0 Spelers","",IF(ISODD(MAX($A$31:$A$66)),"",IF(OFFSET(Teams!$A$1,MATCH($A$3,Teams!$A$1:$A$345,0)+ROW()-4,COLUMN()-1)=0,"",OFFSET(Teams!$A$1,MATCH($A$3,Teams!$A$1:$A$345,0)+ROW()-4,COLUMN()-1))))</f>
        <v/>
      </c>
      <c r="H22" s="15" t="str">
        <f ca="1">IF($A$3="0 Spelers","",IF(ISODD(MAX($A$31:$A$66)),"",IF(OFFSET(Teams!$A$1,MATCH($A$3,Teams!$A$1:$A$345,0)+ROW()-4,COLUMN()-1)=0,"",OFFSET(Teams!$A$1,MATCH($A$3,Teams!$A$1:$A$345,0)+ROW()-4,COLUMN()-1))))</f>
        <v/>
      </c>
      <c r="I22" s="15" t="str">
        <f ca="1">IF($A$3="0 Spelers","",IF(ISODD(MAX($A$31:$A$66)),"",IF(OFFSET(Teams!$A$1,MATCH($A$3,Teams!$A$1:$A$345,0)+ROW()-4,COLUMN()-1)=0,"",OFFSET(Teams!$A$1,MATCH($A$3,Teams!$A$1:$A$345,0)+ROW()-4,COLUMN()-1))))</f>
        <v/>
      </c>
      <c r="J22" s="15" t="str">
        <f ca="1">IF($A$3="0 Spelers","",IF(ISODD(MAX($A$31:$A$66)),"",IF(OFFSET(Teams!$A$1,MATCH($A$3,Teams!$A$1:$A$345,0)+ROW()-4,COLUMN()-1)=0,"",OFFSET(Teams!$A$1,MATCH($A$3,Teams!$A$1:$A$345,0)+ROW()-4,COLUMN()-1))))</f>
        <v/>
      </c>
      <c r="K22" s="15" t="str">
        <f ca="1">IF($A$3="0 Spelers","",IF(ISODD(MAX($A$31:$A$66)),"",IF(OFFSET(Teams!$A$1,MATCH($A$3,Teams!$A$1:$A$345,0)+ROW()-4,COLUMN()-1)=0,"",OFFSET(Teams!$A$1,MATCH($A$3,Teams!$A$1:$A$345,0)+ROW()-4,COLUMN()-1))))</f>
        <v/>
      </c>
      <c r="L22" s="15" t="str">
        <f ca="1">IF($A$3="0 Spelers","",IF(ISODD(MAX($A$31:$A$66)),"",IF(OFFSET(Teams!$A$1,MATCH($A$3,Teams!$A$1:$A$345,0)+ROW()-4,COLUMN()-1)=0,"",OFFSET(Teams!$A$1,MATCH($A$3,Teams!$A$1:$A$345,0)+ROW()-4,COLUMN()-1))))</f>
        <v/>
      </c>
      <c r="M22" s="15" t="str">
        <f ca="1">IF($A$3="0 Spelers","",IF(ISODD(MAX($A$31:$A$66)),"",IF(OFFSET(Teams!$A$1,MATCH($A$3,Teams!$A$1:$A$345,0)+ROW()-4,COLUMN()-1)=0,"",OFFSET(Teams!$A$1,MATCH($A$3,Teams!$A$1:$A$345,0)+ROW()-4,COLUMN()-1))))</f>
        <v/>
      </c>
      <c r="N22" s="15" t="str">
        <f ca="1">IF($A$3="0 Spelers","",IF(ISODD(MAX($A$31:$A$66)),"",IF(OFFSET(Teams!$A$1,MATCH($A$3,Teams!$A$1:$A$345,0)+ROW()-4,COLUMN()-1)=0,"",OFFSET(Teams!$A$1,MATCH($A$3,Teams!$A$1:$A$345,0)+ROW()-4,COLUMN()-1))))</f>
        <v/>
      </c>
      <c r="O22" s="15" t="str">
        <f ca="1">IF($A$3="0 Spelers","",IF(ISODD(MAX($A$31:$A$66)),"",IF(OFFSET(Teams!$A$1,MATCH($A$3,Teams!$A$1:$A$345,0)+ROW()-4,COLUMN()-1)=0,"",OFFSET(Teams!$A$1,MATCH($A$3,Teams!$A$1:$A$345,0)+ROW()-4,COLUMN()-1))))</f>
        <v/>
      </c>
      <c r="P22" s="15" t="str">
        <f ca="1">IF($A$3="0 Spelers","",IF(ISODD(MAX($A$31:$A$66)),"",IF(OFFSET(Teams!$A$1,MATCH($A$3,Teams!$A$1:$A$345,0)+ROW()-4,COLUMN()-1)=0,"",OFFSET(Teams!$A$1,MATCH($A$3,Teams!$A$1:$A$345,0)+ROW()-4,COLUMN()-1))))</f>
        <v/>
      </c>
      <c r="Q22" s="15" t="str">
        <f ca="1">IF($A$3="0 Spelers","",IF(ISODD(MAX($A$31:$A$66)),"",IF(OFFSET(Teams!$A$1,MATCH($A$3,Teams!$A$1:$A$345,0)+ROW()-4,COLUMN()-1)=0,"",OFFSET(Teams!$A$1,MATCH($A$3,Teams!$A$1:$A$345,0)+ROW()-4,COLUMN()-1))))</f>
        <v/>
      </c>
      <c r="R22" s="15" t="str">
        <f ca="1">IF($A$3="0 Spelers","",IF(ISODD(MAX($A$31:$A$66)),"",IF(OFFSET(Teams!$A$1,MATCH($A$3,Teams!$A$1:$A$345,0)+ROW()-4,COLUMN()-1)=0,"",OFFSET(Teams!$A$1,MATCH($A$3,Teams!$A$1:$A$345,0)+ROW()-4,COLUMN()-1))))</f>
        <v/>
      </c>
      <c r="S22" s="15" t="str">
        <f ca="1">IF($A$3="0 Spelers","",IF(ISODD(MAX($A$31:$A$66)),"",IF(OFFSET(Teams!$A$1,MATCH($A$3,Teams!$A$1:$A$345,0)+ROW()-4,COLUMN()-1)=0,"",OFFSET(Teams!$A$1,MATCH($A$3,Teams!$A$1:$A$345,0)+ROW()-4,COLUMN()-1))))</f>
        <v/>
      </c>
      <c r="T22" s="15" t="str">
        <f ca="1">IF($A$3="0 Spelers","",IF(ISODD(MAX($A$31:$A$66)),"",IF(OFFSET(Teams!$A$1,MATCH($A$3,Teams!$A$1:$A$345,0)+ROW()-4,COLUMN()-1)=0,"",OFFSET(Teams!$A$1,MATCH($A$3,Teams!$A$1:$A$345,0)+ROW()-4,COLUMN()-1))))</f>
        <v/>
      </c>
      <c r="U22" s="15" t="str">
        <f ca="1">IF($A$3="0 Spelers","",IF(ISODD(MAX($A$31:$A$66)),"",IF(OFFSET(Teams!$A$1,MATCH($A$3,Teams!$A$1:$A$345,0)+ROW()-4,COLUMN()-1)=0,"",OFFSET(Teams!$A$1,MATCH($A$3,Teams!$A$1:$A$345,0)+ROW()-4,COLUMN()-1))))</f>
        <v/>
      </c>
      <c r="V22" s="15" t="str">
        <f ca="1">IF($A$3="0 Spelers","",IF(ISODD(MAX($A$31:$A$66)),"",IF(OFFSET(Teams!$A$1,MATCH($A$3,Teams!$A$1:$A$345,0)+ROW()-4,COLUMN()-1)=0,"",OFFSET(Teams!$A$1,MATCH($A$3,Teams!$A$1:$A$345,0)+ROW()-4,COLUMN()-1))))</f>
        <v/>
      </c>
      <c r="W22" s="15" t="str">
        <f ca="1">IF($A$3="0 Spelers","",IF(ISODD(MAX($A$31:$A$66)),"",IF(OFFSET(Teams!$A$1,MATCH($A$3,Teams!$A$1:$A$345,0)+ROW()-4,COLUMN()-1)=0,"",OFFSET(Teams!$A$1,MATCH($A$3,Teams!$A$1:$A$345,0)+ROW()-4,COLUMN()-1))))</f>
        <v/>
      </c>
      <c r="X22" s="15" t="str">
        <f ca="1">IF($A$3="0 Spelers","",IF(ISODD(MAX($A$31:$A$66)),"",IF(OFFSET(Teams!$A$1,MATCH($A$3,Teams!$A$1:$A$345,0)+ROW()-4,COLUMN()-1)=0,"",OFFSET(Teams!$A$1,MATCH($A$3,Teams!$A$1:$A$345,0)+ROW()-4,COLUMN()-1))))</f>
        <v/>
      </c>
      <c r="Y22" s="15" t="str">
        <f ca="1">IF($A$3="0 Spelers","",IF(ISODD(MAX($A$31:$A$66)),"",IF(OFFSET(Teams!$A$1,MATCH($A$3,Teams!$A$1:$A$345,0)+ROW()-4,COLUMN()-1)=0,"",OFFSET(Teams!$A$1,MATCH($A$3,Teams!$A$1:$A$345,0)+ROW()-4,COLUMN()-1))))</f>
        <v/>
      </c>
      <c r="Z22" s="15" t="str">
        <f ca="1">IF($A$3="0 Spelers","",IF(ISODD(MAX($A$31:$A$66)),"",IF(OFFSET(Teams!$A$1,MATCH($A$3,Teams!$A$1:$A$345,0)+ROW()-4,COLUMN()-1)=0,"",OFFSET(Teams!$A$1,MATCH($A$3,Teams!$A$1:$A$345,0)+ROW()-4,COLUMN()-1))))</f>
        <v/>
      </c>
      <c r="AA22" s="15" t="str">
        <f ca="1">IF($A$3="0 Spelers","",IF(ISODD(MAX($A$31:$A$66)),"",IF(OFFSET(Teams!$A$1,MATCH($A$3,Teams!$A$1:$A$345,0)+ROW()-4,COLUMN()-1)=0,"",OFFSET(Teams!$A$1,MATCH($A$3,Teams!$A$1:$A$345,0)+ROW()-4,COLUMN()-1))))</f>
        <v/>
      </c>
      <c r="AB22" s="15" t="str">
        <f ca="1">IF($A$3="0 Spelers","",IF(ISODD(MAX($A$31:$A$66)),"",IF(OFFSET(Teams!$A$1,MATCH($A$3,Teams!$A$1:$A$345,0)+ROW()-4,COLUMN()-1)=0,"",OFFSET(Teams!$A$1,MATCH($A$3,Teams!$A$1:$A$345,0)+ROW()-4,COLUMN()-1))))</f>
        <v/>
      </c>
      <c r="AC22" s="15" t="str">
        <f ca="1">IF($A$3="0 Spelers","",IF(ISODD(MAX($A$31:$A$66)),"",IF(OFFSET(Teams!$A$1,MATCH($A$3,Teams!$A$1:$A$345,0)+ROW()-4,COLUMN()-1)=0,"",OFFSET(Teams!$A$1,MATCH($A$3,Teams!$A$1:$A$345,0)+ROW()-4,COLUMN()-1))))</f>
        <v/>
      </c>
      <c r="AD22" s="15" t="str">
        <f ca="1">IF($A$3="0 Spelers","",IF(ISODD(MAX($A$31:$A$66)),"",IF(OFFSET(Teams!$A$1,MATCH($A$3,Teams!$A$1:$A$345,0)+ROW()-4,COLUMN()-1)=0,"",OFFSET(Teams!$A$1,MATCH($A$3,Teams!$A$1:$A$345,0)+ROW()-4,COLUMN()-1))))</f>
        <v/>
      </c>
      <c r="AE22" s="15" t="str">
        <f ca="1">IF($A$3="0 Spelers","",IF(ISODD(MAX($A$31:$A$66)),"",IF(OFFSET(Teams!$A$1,MATCH($A$3,Teams!$A$1:$A$345,0)+ROW()-4,COLUMN()-1)=0,"",OFFSET(Teams!$A$1,MATCH($A$3,Teams!$A$1:$A$345,0)+ROW()-4,COLUMN()-1))))</f>
        <v/>
      </c>
      <c r="AF22" s="15" t="str">
        <f ca="1">IF($A$3="0 Spelers","",IF(ISODD(MAX($A$31:$A$66)),"",IF(OFFSET(Teams!$A$1,MATCH($A$3,Teams!$A$1:$A$345,0)+ROW()-4,COLUMN()-1)=0,"",OFFSET(Teams!$A$1,MATCH($A$3,Teams!$A$1:$A$345,0)+ROW()-4,COLUMN()-1))))</f>
        <v/>
      </c>
      <c r="AG22" s="15" t="str">
        <f ca="1">IF($A$3="0 Spelers","",IF(ISODD(MAX($A$31:$A$66)),"",IF(OFFSET(Teams!$A$1,MATCH($A$3,Teams!$A$1:$A$345,0)+ROW()-4,COLUMN()-1)=0,"",OFFSET(Teams!$A$1,MATCH($A$3,Teams!$A$1:$A$345,0)+ROW()-4,COLUMN()-1))))</f>
        <v/>
      </c>
      <c r="AH22" s="15" t="str">
        <f ca="1">IF($A$3="0 Spelers","",IF(ISODD(MAX($A$31:$A$66)),"",IF(OFFSET(Teams!$A$1,MATCH($A$3,Teams!$A$1:$A$345,0)+ROW()-4,COLUMN()-1)=0,"",OFFSET(Teams!$A$1,MATCH($A$3,Teams!$A$1:$A$345,0)+ROW()-4,COLUMN()-1))))</f>
        <v/>
      </c>
      <c r="AI22" s="15" t="str">
        <f ca="1">IF($A$3="0 Spelers","",IF(ISODD(MAX($A$31:$A$66)),"",IF(OFFSET(Teams!$A$1,MATCH($A$3,Teams!$A$1:$A$345,0)+ROW()-4,COLUMN()-1)=0,"",OFFSET(Teams!$A$1,MATCH($A$3,Teams!$A$1:$A$345,0)+ROW()-4,COLUMN()-1))))</f>
        <v/>
      </c>
      <c r="AJ22" s="15" t="str">
        <f ca="1">IF($A$3="0 Spelers","",IF(ISODD(MAX($A$31:$A$66)),"",IF(OFFSET(Teams!$A$1,MATCH($A$3,Teams!$A$1:$A$345,0)+ROW()-4,COLUMN()-1)=0,"",OFFSET(Teams!$A$1,MATCH($A$3,Teams!$A$1:$A$345,0)+ROW()-4,COLUMN()-1))))</f>
        <v/>
      </c>
      <c r="AK22" s="15" t="str">
        <f ca="1">IF($A$3="0 Spelers","",IF(ISODD(MAX($A$31:$A$66)),"",IF(OFFSET(Teams!$A$1,MATCH($A$3,Teams!$A$1:$A$345,0)+ROW()-4,COLUMN()-1)=0,"",OFFSET(Teams!$A$1,MATCH($A$3,Teams!$A$1:$A$345,0)+ROW()-4,COLUMN()-1))))</f>
        <v/>
      </c>
      <c r="AL22" s="15" t="str">
        <f ca="1">IF($A$3="0 Spelers","",IF(ISODD(MAX($A$31:$A$66)),"",IF(OFFSET(Teams!$A$1,MATCH($A$3,Teams!$A$1:$A$345,0)+ROW()-4,COLUMN()-1)=0,"",OFFSET(Teams!$A$1,MATCH($A$3,Teams!$A$1:$A$345,0)+ROW()-4,COLUMN()-1))))</f>
        <v/>
      </c>
      <c r="AM22" s="15" t="str">
        <f ca="1">IF($A$3="0 Spelers","",IF(ISODD(MAX($A$31:$A$66)),"",IF(OFFSET(Teams!$A$1,MATCH($A$3,Teams!$A$1:$A$345,0)+ROW()-4,COLUMN()-1)=0,"",OFFSET(Teams!$A$1,MATCH($A$3,Teams!$A$1:$A$345,0)+ROW()-4,COLUMN()-1))))</f>
        <v/>
      </c>
      <c r="AN22" s="15" t="str">
        <f ca="1">IF($A$3="0 Spelers","",IF(ISODD(MAX($A$31:$A$66)),"",IF(OFFSET(Teams!$A$1,MATCH($A$3,Teams!$A$1:$A$345,0)+ROW()-4,COLUMN()-1)=0,"",OFFSET(Teams!$A$1,MATCH($A$3,Teams!$A$1:$A$345,0)+ROW()-4,COLUMN()-1))))</f>
        <v/>
      </c>
      <c r="AO22" s="15" t="str">
        <f ca="1">IF($A$3="0 Spelers","",IF(ISODD(MAX($A$31:$A$66)),"",IF(OFFSET(Teams!$A$1,MATCH($A$3,Teams!$A$1:$A$345,0)+ROW()-4,COLUMN()-1)=0,"",OFFSET(Teams!$A$1,MATCH($A$3,Teams!$A$1:$A$345,0)+ROW()-4,COLUMN()-1))))</f>
        <v/>
      </c>
      <c r="AP22" s="15" t="str">
        <f ca="1">IF($A$3="0 Spelers","",IF(ISODD(MAX($A$31:$A$66)),"",IF(OFFSET(Teams!$A$1,MATCH($A$3,Teams!$A$1:$A$345,0)+ROW()-4,COLUMN()-1)=0,"",OFFSET(Teams!$A$1,MATCH($A$3,Teams!$A$1:$A$345,0)+ROW()-4,COLUMN()-1))))</f>
        <v/>
      </c>
      <c r="AQ22" s="15" t="str">
        <f ca="1">IF($A$3="0 Spelers","",IF(ISODD(MAX($A$31:$A$66)),"",IF(OFFSET(Teams!$A$1,MATCH($A$3,Teams!$A$1:$A$345,0)+ROW()-4,COLUMN()-1)=0,"",OFFSET(Teams!$A$1,MATCH($A$3,Teams!$A$1:$A$345,0)+ROW()-4,COLUMN()-1))))</f>
        <v/>
      </c>
      <c r="AR22" s="15" t="str">
        <f ca="1">IF($A$3="0 Spelers","",IF(ISODD(MAX($A$31:$A$66)),"",IF(OFFSET(Teams!$A$1,MATCH($A$3,Teams!$A$1:$A$345,0)+ROW()-4,COLUMN()-1)=0,"",OFFSET(Teams!$A$1,MATCH($A$3,Teams!$A$1:$A$345,0)+ROW()-4,COLUMN()-1))))</f>
        <v/>
      </c>
      <c r="AS22" s="15" t="str">
        <f ca="1">IF($A$3="0 Spelers","",IF(ISODD(MAX($A$31:$A$66)),"",IF(OFFSET(Teams!$A$1,MATCH($A$3,Teams!$A$1:$A$345,0)+ROW()-4,COLUMN()-1)=0,"",OFFSET(Teams!$A$1,MATCH($A$3,Teams!$A$1:$A$345,0)+ROW()-4,COLUMN()-1))))</f>
        <v/>
      </c>
      <c r="AT22" s="15" t="str">
        <f ca="1">IF($A$3="0 Spelers","",IF(ISODD(MAX($A$31:$A$66)),"",IF(OFFSET(Teams!$A$1,MATCH($A$3,Teams!$A$1:$A$345,0)+ROW()-4,COLUMN()-1)=0,"",OFFSET(Teams!$A$1,MATCH($A$3,Teams!$A$1:$A$345,0)+ROW()-4,COLUMN()-1))))</f>
        <v/>
      </c>
      <c r="AU22" s="15" t="str">
        <f ca="1">IF($A$3="0 Spelers","",IF(ISODD(MAX($A$31:$A$66)),"",IF(OFFSET(Teams!$A$1,MATCH($A$3,Teams!$A$1:$A$345,0)+ROW()-4,COLUMN()-1)=0,"",OFFSET(Teams!$A$1,MATCH($A$3,Teams!$A$1:$A$345,0)+ROW()-4,COLUMN()-1))))</f>
        <v/>
      </c>
      <c r="AV22" s="15" t="str">
        <f ca="1">IF($A$3="0 Spelers","",IF(ISODD(MAX($A$31:$A$66)),"",IF(OFFSET(Teams!$A$1,MATCH($A$3,Teams!$A$1:$A$345,0)+ROW()-4,COLUMN()-1)=0,"",OFFSET(Teams!$A$1,MATCH($A$3,Teams!$A$1:$A$345,0)+ROW()-4,COLUMN()-1))))</f>
        <v/>
      </c>
      <c r="AW22" s="15" t="str">
        <f ca="1">IF($A$3="0 Spelers","",IF(ISODD(MAX($A$31:$A$66)),"",IF(OFFSET(Teams!$A$1,MATCH($A$3,Teams!$A$1:$A$345,0)+ROW()-4,COLUMN()-1)=0,"",OFFSET(Teams!$A$1,MATCH($A$3,Teams!$A$1:$A$345,0)+ROW()-4,COLUMN()-1))))</f>
        <v/>
      </c>
      <c r="AX22" s="15" t="str">
        <f ca="1">IF($A$3="0 Spelers","",IF(ISODD(MAX($A$31:$A$66)),"",IF(OFFSET(Teams!$A$1,MATCH($A$3,Teams!$A$1:$A$345,0)+ROW()-4,COLUMN()-1)=0,"",OFFSET(Teams!$A$1,MATCH($A$3,Teams!$A$1:$A$345,0)+ROW()-4,COLUMN()-1))))</f>
        <v/>
      </c>
      <c r="AY22" s="15" t="str">
        <f ca="1">IF($A$3="0 Spelers","",IF(ISODD(MAX($A$31:$A$66)),"",IF(OFFSET(Teams!$A$1,MATCH($A$3,Teams!$A$1:$A$345,0)+ROW()-4,COLUMN()-1)=0,"",OFFSET(Teams!$A$1,MATCH($A$3,Teams!$A$1:$A$345,0)+ROW()-4,COLUMN()-1))))</f>
        <v/>
      </c>
      <c r="AZ22" s="15" t="str">
        <f ca="1">IF($A$3="0 Spelers","",IF(ISODD(MAX($A$31:$A$66)),"",IF(OFFSET(Teams!$A$1,MATCH($A$3,Teams!$A$1:$A$345,0)+ROW()-4,COLUMN()-1)=0,"",OFFSET(Teams!$A$1,MATCH($A$3,Teams!$A$1:$A$345,0)+ROW()-4,COLUMN()-1))))</f>
        <v/>
      </c>
      <c r="BA22" s="15" t="str">
        <f ca="1">IF($A$3="0 Spelers","",IF(ISODD(MAX($A$31:$A$66)),"",IF(OFFSET(Teams!$A$1,MATCH($A$3,Teams!$A$1:$A$345,0)+ROW()-4,COLUMN()-1)=0,"",OFFSET(Teams!$A$1,MATCH($A$3,Teams!$A$1:$A$345,0)+ROW()-4,COLUMN()-1))))</f>
        <v/>
      </c>
      <c r="BB22" s="15" t="str">
        <f ca="1">IF($A$3="0 Spelers","",IF(ISODD(MAX($A$31:$A$66)),"",IF(OFFSET(Teams!$A$1,MATCH($A$3,Teams!$A$1:$A$345,0)+ROW()-4,COLUMN()-1)=0,"",OFFSET(Teams!$A$1,MATCH($A$3,Teams!$A$1:$A$345,0)+ROW()-4,COLUMN()-1))))</f>
        <v/>
      </c>
      <c r="BC22" s="15" t="str">
        <f ca="1">IF($A$3="0 Spelers","",IF(ISODD(MAX($A$31:$A$66)),"",IF(OFFSET(Teams!$A$1,MATCH($A$3,Teams!$A$1:$A$345,0)+ROW()-4,COLUMN()-1)=0,"",OFFSET(Teams!$A$1,MATCH($A$3,Teams!$A$1:$A$345,0)+ROW()-4,COLUMN()-1))))</f>
        <v/>
      </c>
      <c r="BD22" s="15" t="str">
        <f ca="1">IF($A$3="0 Spelers","",IF(ISODD(MAX($A$31:$A$66)),"",IF(OFFSET(Teams!$A$1,MATCH($A$3,Teams!$A$1:$A$345,0)+ROW()-4,COLUMN()-1)=0,"",OFFSET(Teams!$A$1,MATCH($A$3,Teams!$A$1:$A$345,0)+ROW()-4,COLUMN()-1))))</f>
        <v/>
      </c>
      <c r="BE22" s="15" t="str">
        <f ca="1">IF($A$3="0 Spelers","",IF(ISODD(MAX($A$31:$A$66)),"",IF(OFFSET(Teams!$A$1,MATCH($A$3,Teams!$A$1:$A$345,0)+ROW()-4,COLUMN()-1)=0,"",OFFSET(Teams!$A$1,MATCH($A$3,Teams!$A$1:$A$345,0)+ROW()-4,COLUMN()-1))))</f>
        <v/>
      </c>
      <c r="BF22" s="15" t="str">
        <f ca="1">IF($A$3="0 Spelers","",IF(ISODD(MAX($A$31:$A$66)),"",IF(OFFSET(Teams!$A$1,MATCH($A$3,Teams!$A$1:$A$345,0)+ROW()-4,COLUMN()-1)=0,"",OFFSET(Teams!$A$1,MATCH($A$3,Teams!$A$1:$A$345,0)+ROW()-4,COLUMN()-1))))</f>
        <v/>
      </c>
      <c r="BG22" s="15" t="str">
        <f ca="1">IF($A$3="0 Spelers","",IF(ISODD(MAX($A$31:$A$66)),"",IF(OFFSET(Teams!$A$1,MATCH($A$3,Teams!$A$1:$A$345,0)+ROW()-4,COLUMN()-1)=0,"",OFFSET(Teams!$A$1,MATCH($A$3,Teams!$A$1:$A$345,0)+ROW()-4,COLUMN()-1))))</f>
        <v/>
      </c>
      <c r="BH22" s="15" t="str">
        <f ca="1">IF($A$3="0 Spelers","",IF(ISODD(MAX($A$31:$A$66)),"",IF(OFFSET(Teams!$A$1,MATCH($A$3,Teams!$A$1:$A$345,0)+ROW()-4,COLUMN()-1)=0,"",OFFSET(Teams!$A$1,MATCH($A$3,Teams!$A$1:$A$345,0)+ROW()-4,COLUMN()-1))))</f>
        <v/>
      </c>
      <c r="BI22" s="15" t="str">
        <f ca="1">IF($A$3="0 Spelers","",IF(ISODD(MAX($A$31:$A$66)),"",IF(OFFSET(Teams!$A$1,MATCH($A$3,Teams!$A$1:$A$345,0)+ROW()-4,COLUMN()-1)=0,"",OFFSET(Teams!$A$1,MATCH($A$3,Teams!$A$1:$A$345,0)+ROW()-4,COLUMN()-1))))</f>
        <v/>
      </c>
      <c r="BJ22" s="15" t="str">
        <f ca="1">IF($A$3="0 Spelers","",IF(ISODD(MAX($A$31:$A$66)),"",IF(OFFSET(Teams!$A$1,MATCH($A$3,Teams!$A$1:$A$345,0)+ROW()-4,COLUMN()-1)=0,"",OFFSET(Teams!$A$1,MATCH($A$3,Teams!$A$1:$A$345,0)+ROW()-4,COLUMN()-1))))</f>
        <v/>
      </c>
      <c r="BK22" s="15" t="str">
        <f ca="1">IF($A$3="0 Spelers","",IF(ISODD(MAX($A$31:$A$66)),"",IF(OFFSET(Teams!$A$1,MATCH($A$3,Teams!$A$1:$A$345,0)+ROW()-4,COLUMN()-1)=0,"",OFFSET(Teams!$A$1,MATCH($A$3,Teams!$A$1:$A$345,0)+ROW()-4,COLUMN()-1))))</f>
        <v/>
      </c>
      <c r="BL22" s="15" t="str">
        <f ca="1">IF($A$3="0 Spelers","",IF(ISODD(MAX($A$31:$A$66)),"",IF(OFFSET(Teams!$A$1,MATCH($A$3,Teams!$A$1:$A$345,0)+ROW()-4,COLUMN()-1)=0,"",OFFSET(Teams!$A$1,MATCH($A$3,Teams!$A$1:$A$345,0)+ROW()-4,COLUMN()-1))))</f>
        <v/>
      </c>
      <c r="BM22" s="15" t="str">
        <f ca="1">IF($A$3="0 Spelers","",IF(ISODD(MAX($A$31:$A$66)),"",IF(OFFSET(Teams!$A$1,MATCH($A$3,Teams!$A$1:$A$345,0)+ROW()-4,COLUMN()-1)=0,"",OFFSET(Teams!$A$1,MATCH($A$3,Teams!$A$1:$A$345,0)+ROW()-4,COLUMN()-1))))</f>
        <v/>
      </c>
      <c r="BN22" s="15" t="str">
        <f ca="1">IF($A$3="0 Spelers","",IF(ISODD(MAX($A$31:$A$66)),"",IF(OFFSET(Teams!$A$1,MATCH($A$3,Teams!$A$1:$A$345,0)+ROW()-4,COLUMN()-1)=0,"",OFFSET(Teams!$A$1,MATCH($A$3,Teams!$A$1:$A$345,0)+ROW()-4,COLUMN()-1))))</f>
        <v/>
      </c>
      <c r="BO22" s="15" t="str">
        <f ca="1">IF($A$3="0 Spelers","",IF(ISODD(MAX($A$31:$A$66)),"",IF(OFFSET(Teams!$A$1,MATCH($A$3,Teams!$A$1:$A$345,0)+ROW()-4,COLUMN()-1)=0,"",OFFSET(Teams!$A$1,MATCH($A$3,Teams!$A$1:$A$345,0)+ROW()-4,COLUMN()-1))))</f>
        <v/>
      </c>
      <c r="BP22" s="15" t="str">
        <f ca="1">IF($A$3="0 Spelers","",IF(ISODD(MAX($A$31:$A$66)),"",IF(OFFSET(Teams!$A$1,MATCH($A$3,Teams!$A$1:$A$345,0)+ROW()-4,COLUMN()-1)=0,"",OFFSET(Teams!$A$1,MATCH($A$3,Teams!$A$1:$A$345,0)+ROW()-4,COLUMN()-1))))</f>
        <v/>
      </c>
      <c r="BQ22" s="15" t="str">
        <f ca="1">IF($A$3="0 Spelers","",IF(ISODD(MAX($A$31:$A$66)),"",IF(OFFSET(Teams!$A$1,MATCH($A$3,Teams!$A$1:$A$345,0)+ROW()-4,COLUMN()-1)=0,"",OFFSET(Teams!$A$1,MATCH($A$3,Teams!$A$1:$A$345,0)+ROW()-4,COLUMN()-1))))</f>
        <v/>
      </c>
      <c r="BR22" s="15" t="str">
        <f ca="1">IF($A$3="0 Spelers","",IF(ISODD(MAX($A$31:$A$66)),"",IF(OFFSET(Teams!$A$1,MATCH($A$3,Teams!$A$1:$A$345,0)+ROW()-4,COLUMN()-1)=0,"",OFFSET(Teams!$A$1,MATCH($A$3,Teams!$A$1:$A$345,0)+ROW()-4,COLUMN()-1))))</f>
        <v/>
      </c>
      <c r="BS22" s="67"/>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63"/>
    </row>
    <row r="23" spans="1:141">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3"/>
    </row>
    <row r="24" spans="1:141" ht="16.5" customHeight="1">
      <c r="A24" s="16"/>
      <c r="B24" s="16"/>
      <c r="C24" s="16"/>
      <c r="D24" s="16"/>
      <c r="E24" s="16"/>
      <c r="F24" s="16"/>
      <c r="G24" s="16"/>
      <c r="H24" s="16"/>
      <c r="I24" s="16"/>
      <c r="J24" s="16"/>
      <c r="K24" s="16"/>
      <c r="L24" s="16"/>
      <c r="M24" s="16"/>
      <c r="N24" s="16"/>
      <c r="O24" s="16"/>
      <c r="P24" s="16"/>
      <c r="Q24" s="16"/>
      <c r="R24" s="16"/>
      <c r="S24" s="16"/>
      <c r="T24" s="119" t="s">
        <v>108</v>
      </c>
      <c r="U24" s="16"/>
      <c r="V24" s="210" t="s">
        <v>110</v>
      </c>
      <c r="W24" s="210"/>
      <c r="X24" s="210"/>
      <c r="Y24" s="210"/>
      <c r="Z24" s="210"/>
      <c r="AA24" s="210"/>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62"/>
      <c r="BT24" s="62"/>
      <c r="BU24" s="62"/>
      <c r="BV24" s="62"/>
      <c r="BW24" s="62"/>
      <c r="BX24" s="62"/>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row>
    <row r="25" spans="1:141" ht="18" customHeight="1">
      <c r="A25" s="16"/>
      <c r="B25" s="200" t="s">
        <v>104</v>
      </c>
      <c r="C25" s="200"/>
      <c r="D25" s="200"/>
      <c r="E25" s="200"/>
      <c r="F25" s="200"/>
      <c r="G25" s="200"/>
      <c r="H25" s="16"/>
      <c r="I25" s="199" t="s">
        <v>136</v>
      </c>
      <c r="J25" s="199"/>
      <c r="K25" s="199"/>
      <c r="L25" s="199"/>
      <c r="M25" s="199"/>
      <c r="N25" s="199"/>
      <c r="O25" s="199"/>
      <c r="P25" s="199"/>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row>
    <row r="26" spans="1:141" ht="18.75" customHeight="1">
      <c r="E26" s="17"/>
      <c r="F26" s="18"/>
      <c r="T26" s="120" t="s">
        <v>109</v>
      </c>
      <c r="V26" s="211" t="s">
        <v>111</v>
      </c>
      <c r="W26" s="211"/>
      <c r="X26" s="211"/>
      <c r="Y26" s="211"/>
      <c r="Z26" s="211"/>
      <c r="AA26" s="211"/>
    </row>
    <row r="27" spans="1:141" ht="15" customHeight="1">
      <c r="D27" s="19"/>
      <c r="E27" s="17"/>
      <c r="F27" s="18"/>
      <c r="I27" s="211" t="s">
        <v>77</v>
      </c>
      <c r="J27" s="211"/>
      <c r="K27" s="72"/>
      <c r="L27" s="212">
        <v>20</v>
      </c>
      <c r="M27" s="213"/>
      <c r="AD27" s="72"/>
      <c r="AE27" s="104"/>
      <c r="AF27" s="104"/>
    </row>
    <row r="28" spans="1:141">
      <c r="J28" s="22"/>
      <c r="K28" s="22"/>
      <c r="L28" s="22"/>
      <c r="M28" s="22"/>
      <c r="N28" s="22"/>
      <c r="AG28" s="92"/>
    </row>
    <row r="29" spans="1:141">
      <c r="A29" s="98"/>
      <c r="B29" s="98"/>
      <c r="C29" s="98"/>
      <c r="D29" s="98"/>
      <c r="E29" s="98"/>
      <c r="F29" s="98"/>
      <c r="G29" s="98"/>
      <c r="I29" s="97"/>
      <c r="J29" s="97"/>
      <c r="K29" s="97"/>
      <c r="L29" s="97"/>
      <c r="M29" s="97"/>
      <c r="N29" s="97"/>
      <c r="O29" s="97"/>
      <c r="P29" s="97"/>
      <c r="R29" s="99"/>
      <c r="S29" s="99"/>
      <c r="T29" s="99"/>
      <c r="U29" s="99"/>
      <c r="AG29" s="92"/>
    </row>
    <row r="30" spans="1:141">
      <c r="B30" s="207"/>
      <c r="C30" s="207"/>
      <c r="D30" s="207"/>
      <c r="E30" s="207"/>
      <c r="F30" s="207"/>
      <c r="G30" s="207"/>
      <c r="V30" s="12">
        <v>0</v>
      </c>
      <c r="AA30" s="22"/>
      <c r="AB30" s="22"/>
      <c r="AC30" s="22"/>
      <c r="AD30" s="22"/>
      <c r="AE30" s="22"/>
      <c r="AF30" s="22"/>
      <c r="AG30" s="22"/>
    </row>
    <row r="31" spans="1:141">
      <c r="A31" s="20">
        <f>IF(ISTEXT(B31),1,"")</f>
        <v>1</v>
      </c>
      <c r="B31" s="193" t="s">
        <v>124</v>
      </c>
      <c r="C31" s="194"/>
      <c r="D31" s="194"/>
      <c r="E31" s="194"/>
      <c r="F31" s="194"/>
      <c r="G31" s="195"/>
      <c r="I31" s="208" t="str">
        <f>B31</f>
        <v>John</v>
      </c>
      <c r="J31" s="208"/>
      <c r="K31" s="208"/>
      <c r="L31" s="208"/>
      <c r="M31" s="208"/>
      <c r="N31" s="209"/>
      <c r="O31" s="196">
        <v>0.78600000000000003</v>
      </c>
      <c r="P31" s="197"/>
      <c r="Q31" s="71"/>
      <c r="R31" s="191">
        <f>ROUND(O31*$L$27,0)</f>
        <v>16</v>
      </c>
      <c r="S31" s="192"/>
      <c r="U31" s="21"/>
      <c r="V31" s="105"/>
      <c r="W31" s="105"/>
      <c r="X31" s="105"/>
      <c r="Y31" s="105"/>
      <c r="Z31" s="105"/>
      <c r="AA31" s="106"/>
      <c r="AB31" s="130" t="s">
        <v>113</v>
      </c>
      <c r="AC31" s="108"/>
      <c r="AD31" s="107"/>
      <c r="AE31" s="109"/>
      <c r="AF31" s="106"/>
      <c r="AG31" s="22"/>
    </row>
    <row r="32" spans="1:141">
      <c r="A32" s="20">
        <f t="shared" ref="A32:A66" si="0">IF(ISTEXT(B32),A31+1,"")</f>
        <v>2</v>
      </c>
      <c r="B32" s="188" t="s">
        <v>125</v>
      </c>
      <c r="C32" s="189"/>
      <c r="D32" s="189"/>
      <c r="E32" s="189"/>
      <c r="F32" s="189"/>
      <c r="G32" s="190"/>
      <c r="I32" s="208" t="str">
        <f t="shared" ref="I32:I66" si="1">B32</f>
        <v>Chiel</v>
      </c>
      <c r="J32" s="208"/>
      <c r="K32" s="208"/>
      <c r="L32" s="208"/>
      <c r="M32" s="208"/>
      <c r="N32" s="209"/>
      <c r="O32" s="196">
        <v>1.98</v>
      </c>
      <c r="P32" s="197"/>
      <c r="Q32" s="71"/>
      <c r="R32" s="191">
        <f t="shared" ref="R32:R66" si="2">ROUND(O32*$L$27,0)</f>
        <v>40</v>
      </c>
      <c r="S32" s="192"/>
      <c r="V32" s="105"/>
      <c r="W32" s="105"/>
      <c r="X32" s="105"/>
      <c r="Y32" s="105"/>
      <c r="Z32" s="105"/>
      <c r="AA32" s="106"/>
      <c r="AB32" s="108"/>
      <c r="AC32" s="108"/>
      <c r="AD32" s="107"/>
      <c r="AE32" s="109"/>
      <c r="AF32" s="106"/>
      <c r="AG32" s="22"/>
    </row>
    <row r="33" spans="1:33">
      <c r="A33" s="20">
        <f t="shared" si="0"/>
        <v>3</v>
      </c>
      <c r="B33" s="193" t="s">
        <v>126</v>
      </c>
      <c r="C33" s="194"/>
      <c r="D33" s="194"/>
      <c r="E33" s="194"/>
      <c r="F33" s="194"/>
      <c r="G33" s="195"/>
      <c r="I33" s="208" t="str">
        <f t="shared" si="1"/>
        <v>Peter</v>
      </c>
      <c r="J33" s="208"/>
      <c r="K33" s="208"/>
      <c r="L33" s="208"/>
      <c r="M33" s="208"/>
      <c r="N33" s="209"/>
      <c r="O33" s="196">
        <v>1.48</v>
      </c>
      <c r="P33" s="197"/>
      <c r="Q33" s="71"/>
      <c r="R33" s="191">
        <f t="shared" si="2"/>
        <v>30</v>
      </c>
      <c r="S33" s="192"/>
      <c r="V33" s="105"/>
      <c r="W33" s="105"/>
      <c r="X33" s="105"/>
      <c r="Y33" s="105"/>
      <c r="Z33" s="105"/>
      <c r="AA33" s="106"/>
      <c r="AB33" s="131" t="s">
        <v>114</v>
      </c>
      <c r="AC33" s="108"/>
      <c r="AD33" s="107"/>
      <c r="AE33" s="109"/>
      <c r="AF33" s="106"/>
      <c r="AG33" s="22"/>
    </row>
    <row r="34" spans="1:33">
      <c r="A34" s="20">
        <f t="shared" si="0"/>
        <v>4</v>
      </c>
      <c r="B34" s="188" t="s">
        <v>127</v>
      </c>
      <c r="C34" s="189"/>
      <c r="D34" s="189"/>
      <c r="E34" s="189"/>
      <c r="F34" s="189"/>
      <c r="G34" s="190"/>
      <c r="I34" s="208" t="str">
        <f t="shared" si="1"/>
        <v>Herman</v>
      </c>
      <c r="J34" s="208"/>
      <c r="K34" s="208"/>
      <c r="L34" s="208"/>
      <c r="M34" s="208"/>
      <c r="N34" s="209"/>
      <c r="O34" s="196">
        <v>1.01</v>
      </c>
      <c r="P34" s="197"/>
      <c r="Q34" s="71"/>
      <c r="R34" s="191">
        <f t="shared" si="2"/>
        <v>20</v>
      </c>
      <c r="S34" s="192"/>
      <c r="V34" s="105"/>
      <c r="W34" s="105"/>
      <c r="X34" s="105"/>
      <c r="Y34" s="105"/>
      <c r="Z34" s="105"/>
      <c r="AA34" s="106"/>
      <c r="AB34" s="131" t="s">
        <v>115</v>
      </c>
      <c r="AC34" s="108"/>
      <c r="AD34" s="107"/>
      <c r="AE34" s="109"/>
      <c r="AF34" s="106"/>
      <c r="AG34" s="22"/>
    </row>
    <row r="35" spans="1:33">
      <c r="A35" s="20">
        <f t="shared" si="0"/>
        <v>5</v>
      </c>
      <c r="B35" s="193" t="s">
        <v>128</v>
      </c>
      <c r="C35" s="194"/>
      <c r="D35" s="194"/>
      <c r="E35" s="194"/>
      <c r="F35" s="194"/>
      <c r="G35" s="195"/>
      <c r="I35" s="208" t="str">
        <f t="shared" si="1"/>
        <v>André</v>
      </c>
      <c r="J35" s="208"/>
      <c r="K35" s="208"/>
      <c r="L35" s="208"/>
      <c r="M35" s="208"/>
      <c r="N35" s="209"/>
      <c r="O35" s="196">
        <v>0.78900000000000003</v>
      </c>
      <c r="P35" s="197"/>
      <c r="Q35" s="71"/>
      <c r="R35" s="191">
        <f t="shared" si="2"/>
        <v>16</v>
      </c>
      <c r="S35" s="192"/>
      <c r="V35" s="105"/>
      <c r="W35" s="105"/>
      <c r="X35" s="105"/>
      <c r="Y35" s="105"/>
      <c r="Z35" s="105"/>
      <c r="AA35" s="106"/>
      <c r="AB35" s="11"/>
      <c r="AC35" s="108"/>
      <c r="AD35" s="107"/>
      <c r="AE35" s="109"/>
      <c r="AF35" s="106"/>
      <c r="AG35" s="22"/>
    </row>
    <row r="36" spans="1:33">
      <c r="A36" s="20">
        <f t="shared" si="0"/>
        <v>6</v>
      </c>
      <c r="B36" s="188" t="s">
        <v>129</v>
      </c>
      <c r="C36" s="189"/>
      <c r="D36" s="189"/>
      <c r="E36" s="189"/>
      <c r="F36" s="189"/>
      <c r="G36" s="190"/>
      <c r="I36" s="208" t="str">
        <f t="shared" si="1"/>
        <v>Hein</v>
      </c>
      <c r="J36" s="208"/>
      <c r="K36" s="208"/>
      <c r="L36" s="208"/>
      <c r="M36" s="208"/>
      <c r="N36" s="209"/>
      <c r="O36" s="196">
        <v>0.86</v>
      </c>
      <c r="P36" s="197"/>
      <c r="Q36" s="71"/>
      <c r="R36" s="191">
        <f t="shared" si="2"/>
        <v>17</v>
      </c>
      <c r="S36" s="192"/>
      <c r="V36" s="105"/>
      <c r="W36" s="105"/>
      <c r="X36" s="105"/>
      <c r="Y36" s="105"/>
      <c r="Z36" s="105"/>
      <c r="AA36" s="106"/>
      <c r="AB36" s="131" t="s">
        <v>137</v>
      </c>
      <c r="AC36" s="108"/>
      <c r="AD36" s="107"/>
      <c r="AE36" s="109"/>
      <c r="AF36" s="106"/>
      <c r="AG36" s="22"/>
    </row>
    <row r="37" spans="1:33">
      <c r="A37" s="20">
        <f t="shared" si="0"/>
        <v>7</v>
      </c>
      <c r="B37" s="193" t="s">
        <v>130</v>
      </c>
      <c r="C37" s="194"/>
      <c r="D37" s="194"/>
      <c r="E37" s="194"/>
      <c r="F37" s="194"/>
      <c r="G37" s="195"/>
      <c r="I37" s="208" t="str">
        <f t="shared" si="1"/>
        <v>Gertie</v>
      </c>
      <c r="J37" s="208"/>
      <c r="K37" s="208"/>
      <c r="L37" s="208"/>
      <c r="M37" s="208"/>
      <c r="N37" s="209"/>
      <c r="O37" s="196">
        <v>1.0900000000000001</v>
      </c>
      <c r="P37" s="197"/>
      <c r="Q37" s="71"/>
      <c r="R37" s="191">
        <f t="shared" si="2"/>
        <v>22</v>
      </c>
      <c r="S37" s="192"/>
      <c r="V37" s="105"/>
      <c r="W37" s="105"/>
      <c r="X37" s="105"/>
      <c r="Y37" s="105"/>
      <c r="Z37" s="105"/>
      <c r="AA37" s="106"/>
      <c r="AB37" s="131" t="s">
        <v>141</v>
      </c>
      <c r="AC37" s="108"/>
      <c r="AD37" s="107"/>
      <c r="AE37" s="109"/>
      <c r="AF37" s="106"/>
      <c r="AG37" s="22"/>
    </row>
    <row r="38" spans="1:33">
      <c r="A38" s="20">
        <f t="shared" si="0"/>
        <v>8</v>
      </c>
      <c r="B38" s="188" t="s">
        <v>131</v>
      </c>
      <c r="C38" s="189"/>
      <c r="D38" s="189"/>
      <c r="E38" s="189"/>
      <c r="F38" s="189"/>
      <c r="G38" s="190"/>
      <c r="I38" s="208" t="str">
        <f t="shared" si="1"/>
        <v>Ben</v>
      </c>
      <c r="J38" s="208"/>
      <c r="K38" s="208"/>
      <c r="L38" s="208"/>
      <c r="M38" s="208"/>
      <c r="N38" s="209"/>
      <c r="O38" s="196">
        <v>1.32</v>
      </c>
      <c r="P38" s="197"/>
      <c r="Q38" s="71"/>
      <c r="R38" s="191">
        <f t="shared" si="2"/>
        <v>26</v>
      </c>
      <c r="S38" s="192"/>
      <c r="V38" s="105"/>
      <c r="W38" s="105"/>
      <c r="X38" s="105"/>
      <c r="Y38" s="105"/>
      <c r="Z38" s="105"/>
      <c r="AA38" s="106"/>
      <c r="AB38" s="11" t="s">
        <v>142</v>
      </c>
      <c r="AC38" s="108"/>
      <c r="AD38" s="107"/>
      <c r="AE38" s="109"/>
      <c r="AF38" s="106"/>
      <c r="AG38" s="22"/>
    </row>
    <row r="39" spans="1:33">
      <c r="A39" s="20">
        <f t="shared" si="0"/>
        <v>9</v>
      </c>
      <c r="B39" s="193" t="s">
        <v>132</v>
      </c>
      <c r="C39" s="194"/>
      <c r="D39" s="194"/>
      <c r="E39" s="194"/>
      <c r="F39" s="194"/>
      <c r="G39" s="195"/>
      <c r="I39" s="208" t="str">
        <f t="shared" si="1"/>
        <v>Jan Willem</v>
      </c>
      <c r="J39" s="208"/>
      <c r="K39" s="208"/>
      <c r="L39" s="208"/>
      <c r="M39" s="208"/>
      <c r="N39" s="209"/>
      <c r="O39" s="196">
        <v>1.42</v>
      </c>
      <c r="P39" s="197"/>
      <c r="Q39" s="71"/>
      <c r="R39" s="191">
        <f t="shared" si="2"/>
        <v>28</v>
      </c>
      <c r="S39" s="192"/>
      <c r="V39" s="105"/>
      <c r="W39" s="105"/>
      <c r="X39" s="105"/>
      <c r="Y39" s="105"/>
      <c r="Z39" s="105"/>
      <c r="AA39" s="106"/>
      <c r="AB39" s="131" t="s">
        <v>116</v>
      </c>
      <c r="AC39" s="108"/>
      <c r="AD39" s="107"/>
      <c r="AE39" s="109"/>
      <c r="AF39" s="106"/>
      <c r="AG39" s="22"/>
    </row>
    <row r="40" spans="1:33">
      <c r="A40" s="20">
        <f t="shared" si="0"/>
        <v>10</v>
      </c>
      <c r="B40" s="188" t="s">
        <v>133</v>
      </c>
      <c r="C40" s="189"/>
      <c r="D40" s="189"/>
      <c r="E40" s="189"/>
      <c r="F40" s="189"/>
      <c r="G40" s="190"/>
      <c r="I40" s="208" t="str">
        <f t="shared" si="1"/>
        <v>VRIJ</v>
      </c>
      <c r="J40" s="208"/>
      <c r="K40" s="208"/>
      <c r="L40" s="208"/>
      <c r="M40" s="208"/>
      <c r="N40" s="209"/>
      <c r="O40" s="196">
        <v>0</v>
      </c>
      <c r="P40" s="197"/>
      <c r="Q40" s="71"/>
      <c r="R40" s="191">
        <f t="shared" si="2"/>
        <v>0</v>
      </c>
      <c r="S40" s="192"/>
      <c r="V40" s="105"/>
      <c r="W40" s="105"/>
      <c r="X40" s="105"/>
      <c r="Y40" s="105"/>
      <c r="Z40" s="105"/>
      <c r="AA40" s="106"/>
      <c r="AB40" s="11"/>
      <c r="AC40" s="11"/>
      <c r="AD40" s="107"/>
      <c r="AE40" s="109"/>
      <c r="AF40" s="106"/>
      <c r="AG40" s="22"/>
    </row>
    <row r="41" spans="1:33">
      <c r="A41" s="20" t="str">
        <f t="shared" si="0"/>
        <v/>
      </c>
      <c r="B41" s="193"/>
      <c r="C41" s="194"/>
      <c r="D41" s="194"/>
      <c r="E41" s="194"/>
      <c r="F41" s="194"/>
      <c r="G41" s="195"/>
      <c r="I41" s="208">
        <f t="shared" si="1"/>
        <v>0</v>
      </c>
      <c r="J41" s="208"/>
      <c r="K41" s="208"/>
      <c r="L41" s="208"/>
      <c r="M41" s="208"/>
      <c r="N41" s="209"/>
      <c r="O41" s="196"/>
      <c r="P41" s="197"/>
      <c r="Q41" s="71"/>
      <c r="R41" s="191">
        <f t="shared" si="2"/>
        <v>0</v>
      </c>
      <c r="S41" s="192"/>
      <c r="V41" s="105"/>
      <c r="W41" s="105"/>
      <c r="X41" s="105"/>
      <c r="Y41" s="105"/>
      <c r="Z41" s="105"/>
      <c r="AA41" s="106"/>
      <c r="AB41" s="131" t="s">
        <v>117</v>
      </c>
      <c r="AC41" s="108"/>
      <c r="AD41" s="107"/>
      <c r="AE41" s="109"/>
      <c r="AF41" s="106"/>
      <c r="AG41" s="22"/>
    </row>
    <row r="42" spans="1:33">
      <c r="A42" s="20" t="str">
        <f t="shared" si="0"/>
        <v/>
      </c>
      <c r="B42" s="188"/>
      <c r="C42" s="189"/>
      <c r="D42" s="189"/>
      <c r="E42" s="189"/>
      <c r="F42" s="189"/>
      <c r="G42" s="190"/>
      <c r="I42" s="208">
        <f t="shared" si="1"/>
        <v>0</v>
      </c>
      <c r="J42" s="208"/>
      <c r="K42" s="208"/>
      <c r="L42" s="208"/>
      <c r="M42" s="208"/>
      <c r="N42" s="209"/>
      <c r="O42" s="196"/>
      <c r="P42" s="197"/>
      <c r="Q42" s="71"/>
      <c r="R42" s="191">
        <f t="shared" si="2"/>
        <v>0</v>
      </c>
      <c r="S42" s="192"/>
      <c r="V42" s="105"/>
      <c r="W42" s="105"/>
      <c r="X42" s="105"/>
      <c r="Y42" s="105"/>
      <c r="Z42" s="105"/>
      <c r="AA42" s="106"/>
      <c r="AB42" s="108"/>
      <c r="AC42" s="108"/>
      <c r="AD42" s="107"/>
      <c r="AE42" s="109"/>
      <c r="AF42" s="106"/>
      <c r="AG42" s="22"/>
    </row>
    <row r="43" spans="1:33">
      <c r="A43" s="20" t="str">
        <f t="shared" si="0"/>
        <v/>
      </c>
      <c r="B43" s="193"/>
      <c r="C43" s="194"/>
      <c r="D43" s="194"/>
      <c r="E43" s="194"/>
      <c r="F43" s="194"/>
      <c r="G43" s="195"/>
      <c r="I43" s="208">
        <f t="shared" si="1"/>
        <v>0</v>
      </c>
      <c r="J43" s="208"/>
      <c r="K43" s="208"/>
      <c r="L43" s="208"/>
      <c r="M43" s="208"/>
      <c r="N43" s="209"/>
      <c r="O43" s="196"/>
      <c r="P43" s="197"/>
      <c r="Q43" s="71"/>
      <c r="R43" s="191">
        <f t="shared" si="2"/>
        <v>0</v>
      </c>
      <c r="S43" s="192"/>
      <c r="V43" s="105"/>
      <c r="W43" s="105"/>
      <c r="X43" s="105"/>
      <c r="Y43" s="105"/>
      <c r="Z43" s="105"/>
      <c r="AA43" s="106"/>
      <c r="AB43" s="131" t="s">
        <v>118</v>
      </c>
      <c r="AC43" s="108"/>
      <c r="AD43" s="107"/>
      <c r="AE43" s="109"/>
      <c r="AF43" s="106"/>
      <c r="AG43" s="22"/>
    </row>
    <row r="44" spans="1:33">
      <c r="A44" s="20" t="str">
        <f t="shared" si="0"/>
        <v/>
      </c>
      <c r="B44" s="188"/>
      <c r="C44" s="189"/>
      <c r="D44" s="189"/>
      <c r="E44" s="189"/>
      <c r="F44" s="189"/>
      <c r="G44" s="190"/>
      <c r="I44" s="208">
        <f t="shared" si="1"/>
        <v>0</v>
      </c>
      <c r="J44" s="208"/>
      <c r="K44" s="208"/>
      <c r="L44" s="208"/>
      <c r="M44" s="208"/>
      <c r="N44" s="209"/>
      <c r="O44" s="196"/>
      <c r="P44" s="197"/>
      <c r="Q44" s="71"/>
      <c r="R44" s="191">
        <f t="shared" si="2"/>
        <v>0</v>
      </c>
      <c r="S44" s="192"/>
      <c r="V44" s="105"/>
      <c r="W44" s="105"/>
      <c r="X44" s="105"/>
      <c r="Y44" s="105"/>
      <c r="Z44" s="105"/>
      <c r="AA44" s="106"/>
      <c r="AB44" s="108"/>
      <c r="AC44" s="108"/>
      <c r="AD44" s="107"/>
      <c r="AE44" s="109"/>
      <c r="AF44" s="106"/>
      <c r="AG44" s="22"/>
    </row>
    <row r="45" spans="1:33">
      <c r="A45" s="20" t="str">
        <f t="shared" si="0"/>
        <v/>
      </c>
      <c r="B45" s="193"/>
      <c r="C45" s="194"/>
      <c r="D45" s="194"/>
      <c r="E45" s="194"/>
      <c r="F45" s="194"/>
      <c r="G45" s="195"/>
      <c r="I45" s="208">
        <f t="shared" si="1"/>
        <v>0</v>
      </c>
      <c r="J45" s="208"/>
      <c r="K45" s="208"/>
      <c r="L45" s="208"/>
      <c r="M45" s="208"/>
      <c r="N45" s="209"/>
      <c r="O45" s="196"/>
      <c r="P45" s="197"/>
      <c r="Q45" s="71"/>
      <c r="R45" s="191">
        <f t="shared" si="2"/>
        <v>0</v>
      </c>
      <c r="S45" s="192"/>
      <c r="V45" s="105"/>
      <c r="W45" s="105"/>
      <c r="X45" s="105"/>
      <c r="Y45" s="105"/>
      <c r="Z45" s="105"/>
      <c r="AA45" s="106"/>
      <c r="AB45" s="131" t="s">
        <v>138</v>
      </c>
      <c r="AC45" s="108"/>
      <c r="AD45" s="107"/>
      <c r="AE45" s="109"/>
      <c r="AF45" s="106"/>
      <c r="AG45" s="22"/>
    </row>
    <row r="46" spans="1:33">
      <c r="A46" s="70" t="str">
        <f t="shared" si="0"/>
        <v/>
      </c>
      <c r="B46" s="188"/>
      <c r="C46" s="189"/>
      <c r="D46" s="189"/>
      <c r="E46" s="189"/>
      <c r="F46" s="189"/>
      <c r="G46" s="190"/>
      <c r="I46" s="208">
        <f t="shared" si="1"/>
        <v>0</v>
      </c>
      <c r="J46" s="208"/>
      <c r="K46" s="208"/>
      <c r="L46" s="208"/>
      <c r="M46" s="208"/>
      <c r="N46" s="209"/>
      <c r="O46" s="196"/>
      <c r="P46" s="197"/>
      <c r="Q46" s="71"/>
      <c r="R46" s="191">
        <f t="shared" si="2"/>
        <v>0</v>
      </c>
      <c r="S46" s="192"/>
      <c r="V46" s="105"/>
      <c r="W46" s="105"/>
      <c r="X46" s="105"/>
      <c r="Y46" s="105"/>
      <c r="Z46" s="105"/>
      <c r="AA46" s="106"/>
      <c r="AB46" s="108"/>
      <c r="AC46" s="108"/>
      <c r="AD46" s="107"/>
      <c r="AE46" s="109"/>
      <c r="AF46" s="106"/>
      <c r="AG46" s="22"/>
    </row>
    <row r="47" spans="1:33">
      <c r="A47" s="70" t="str">
        <f t="shared" si="0"/>
        <v/>
      </c>
      <c r="B47" s="193"/>
      <c r="C47" s="194"/>
      <c r="D47" s="194"/>
      <c r="E47" s="194"/>
      <c r="F47" s="194"/>
      <c r="G47" s="195"/>
      <c r="I47" s="208">
        <f t="shared" si="1"/>
        <v>0</v>
      </c>
      <c r="J47" s="208"/>
      <c r="K47" s="208"/>
      <c r="L47" s="208"/>
      <c r="M47" s="208"/>
      <c r="N47" s="209"/>
      <c r="O47" s="196"/>
      <c r="P47" s="197"/>
      <c r="Q47" s="71"/>
      <c r="R47" s="191">
        <f t="shared" si="2"/>
        <v>0</v>
      </c>
      <c r="S47" s="192"/>
      <c r="V47" s="105"/>
      <c r="W47" s="105"/>
      <c r="X47" s="105"/>
      <c r="Y47" s="105"/>
      <c r="Z47" s="105"/>
      <c r="AA47" s="106"/>
      <c r="AB47" s="11"/>
      <c r="AC47" s="108"/>
      <c r="AD47" s="107"/>
      <c r="AE47" s="109"/>
      <c r="AF47" s="106"/>
      <c r="AG47" s="22"/>
    </row>
    <row r="48" spans="1:33">
      <c r="A48" s="70" t="str">
        <f t="shared" si="0"/>
        <v/>
      </c>
      <c r="B48" s="188"/>
      <c r="C48" s="189"/>
      <c r="D48" s="189"/>
      <c r="E48" s="189"/>
      <c r="F48" s="189"/>
      <c r="G48" s="190"/>
      <c r="I48" s="208">
        <f t="shared" si="1"/>
        <v>0</v>
      </c>
      <c r="J48" s="208"/>
      <c r="K48" s="208"/>
      <c r="L48" s="208"/>
      <c r="M48" s="208"/>
      <c r="N48" s="209"/>
      <c r="O48" s="196"/>
      <c r="P48" s="197"/>
      <c r="Q48" s="71"/>
      <c r="R48" s="191">
        <f t="shared" si="2"/>
        <v>0</v>
      </c>
      <c r="S48" s="192"/>
      <c r="V48" s="105"/>
      <c r="W48" s="105"/>
      <c r="X48" s="105"/>
      <c r="Y48" s="105"/>
      <c r="Z48" s="105"/>
      <c r="AA48" s="106"/>
      <c r="AB48" s="11" t="s">
        <v>134</v>
      </c>
      <c r="AC48" s="108"/>
      <c r="AD48" s="107"/>
      <c r="AE48" s="109"/>
      <c r="AF48" s="106"/>
      <c r="AG48" s="22"/>
    </row>
    <row r="49" spans="1:33">
      <c r="A49" s="70" t="str">
        <f t="shared" si="0"/>
        <v/>
      </c>
      <c r="B49" s="193"/>
      <c r="C49" s="194"/>
      <c r="D49" s="194"/>
      <c r="E49" s="194"/>
      <c r="F49" s="194"/>
      <c r="G49" s="195"/>
      <c r="I49" s="208">
        <f t="shared" si="1"/>
        <v>0</v>
      </c>
      <c r="J49" s="208"/>
      <c r="K49" s="208"/>
      <c r="L49" s="208"/>
      <c r="M49" s="208"/>
      <c r="N49" s="209"/>
      <c r="O49" s="196"/>
      <c r="P49" s="197"/>
      <c r="Q49" s="71"/>
      <c r="R49" s="191">
        <f t="shared" si="2"/>
        <v>0</v>
      </c>
      <c r="S49" s="192"/>
      <c r="V49" s="105"/>
      <c r="W49" s="105"/>
      <c r="X49" s="105"/>
      <c r="Y49" s="105"/>
      <c r="Z49" s="105"/>
      <c r="AA49" s="106"/>
      <c r="AB49" s="131" t="s">
        <v>135</v>
      </c>
      <c r="AC49" s="108"/>
      <c r="AD49" s="107"/>
      <c r="AE49" s="109"/>
      <c r="AF49" s="106"/>
      <c r="AG49" s="22"/>
    </row>
    <row r="50" spans="1:33">
      <c r="A50" s="70" t="str">
        <f t="shared" si="0"/>
        <v/>
      </c>
      <c r="B50" s="188"/>
      <c r="C50" s="189"/>
      <c r="D50" s="189"/>
      <c r="E50" s="189"/>
      <c r="F50" s="189"/>
      <c r="G50" s="190"/>
      <c r="I50" s="208">
        <f t="shared" si="1"/>
        <v>0</v>
      </c>
      <c r="J50" s="208"/>
      <c r="K50" s="208"/>
      <c r="L50" s="208"/>
      <c r="M50" s="208"/>
      <c r="N50" s="209"/>
      <c r="O50" s="196"/>
      <c r="P50" s="197"/>
      <c r="Q50" s="71"/>
      <c r="R50" s="191">
        <f t="shared" si="2"/>
        <v>0</v>
      </c>
      <c r="S50" s="192"/>
      <c r="V50" s="105"/>
      <c r="W50" s="105"/>
      <c r="X50" s="105"/>
      <c r="Y50" s="105"/>
      <c r="Z50" s="105"/>
      <c r="AA50" s="106"/>
      <c r="AB50" s="131" t="s">
        <v>119</v>
      </c>
      <c r="AC50" s="108"/>
      <c r="AD50" s="107"/>
      <c r="AE50" s="109"/>
      <c r="AF50" s="106"/>
      <c r="AG50" s="22"/>
    </row>
    <row r="51" spans="1:33">
      <c r="A51" s="70" t="str">
        <f t="shared" si="0"/>
        <v/>
      </c>
      <c r="B51" s="193"/>
      <c r="C51" s="194"/>
      <c r="D51" s="194"/>
      <c r="E51" s="194"/>
      <c r="F51" s="194"/>
      <c r="G51" s="195"/>
      <c r="I51" s="208">
        <f t="shared" si="1"/>
        <v>0</v>
      </c>
      <c r="J51" s="208"/>
      <c r="K51" s="208"/>
      <c r="L51" s="208"/>
      <c r="M51" s="208"/>
      <c r="N51" s="209"/>
      <c r="O51" s="196"/>
      <c r="P51" s="197"/>
      <c r="Q51" s="71"/>
      <c r="R51" s="191">
        <f t="shared" si="2"/>
        <v>0</v>
      </c>
      <c r="S51" s="192"/>
      <c r="V51" s="105"/>
      <c r="W51" s="105"/>
      <c r="X51" s="105"/>
      <c r="Y51" s="105"/>
      <c r="Z51" s="105"/>
      <c r="AA51" s="106"/>
      <c r="AB51" s="131" t="s">
        <v>120</v>
      </c>
      <c r="AC51" s="108"/>
      <c r="AD51" s="107"/>
      <c r="AE51" s="109"/>
      <c r="AF51" s="106"/>
      <c r="AG51" s="22"/>
    </row>
    <row r="52" spans="1:33">
      <c r="A52" s="70" t="str">
        <f t="shared" si="0"/>
        <v/>
      </c>
      <c r="B52" s="188"/>
      <c r="C52" s="189"/>
      <c r="D52" s="189"/>
      <c r="E52" s="189"/>
      <c r="F52" s="189"/>
      <c r="G52" s="190"/>
      <c r="I52" s="208">
        <f t="shared" si="1"/>
        <v>0</v>
      </c>
      <c r="J52" s="208"/>
      <c r="K52" s="208"/>
      <c r="L52" s="208"/>
      <c r="M52" s="208"/>
      <c r="N52" s="209"/>
      <c r="O52" s="196"/>
      <c r="P52" s="197"/>
      <c r="Q52" s="71"/>
      <c r="R52" s="191">
        <f t="shared" si="2"/>
        <v>0</v>
      </c>
      <c r="S52" s="192"/>
      <c r="V52" s="105"/>
      <c r="W52" s="105"/>
      <c r="X52" s="105"/>
      <c r="Y52" s="105"/>
      <c r="Z52" s="105"/>
      <c r="AA52" s="106"/>
      <c r="AB52" s="131" t="s">
        <v>121</v>
      </c>
      <c r="AC52" s="108"/>
      <c r="AD52" s="107"/>
      <c r="AE52" s="109"/>
      <c r="AF52" s="106"/>
      <c r="AG52" s="22"/>
    </row>
    <row r="53" spans="1:33">
      <c r="A53" s="70" t="str">
        <f t="shared" si="0"/>
        <v/>
      </c>
      <c r="B53" s="193"/>
      <c r="C53" s="194"/>
      <c r="D53" s="194"/>
      <c r="E53" s="194"/>
      <c r="F53" s="194"/>
      <c r="G53" s="195"/>
      <c r="I53" s="208">
        <f t="shared" si="1"/>
        <v>0</v>
      </c>
      <c r="J53" s="208"/>
      <c r="K53" s="208"/>
      <c r="L53" s="208"/>
      <c r="M53" s="208"/>
      <c r="N53" s="209"/>
      <c r="O53" s="196"/>
      <c r="P53" s="197"/>
      <c r="Q53" s="71"/>
      <c r="R53" s="191">
        <f t="shared" si="2"/>
        <v>0</v>
      </c>
      <c r="S53" s="192"/>
      <c r="V53" s="105"/>
      <c r="W53" s="105"/>
      <c r="X53" s="105"/>
      <c r="Y53" s="105"/>
      <c r="Z53" s="105"/>
      <c r="AA53" s="106"/>
      <c r="AB53" s="11" t="s">
        <v>122</v>
      </c>
      <c r="AC53" s="108"/>
      <c r="AD53" s="107"/>
      <c r="AE53" s="109"/>
      <c r="AF53" s="106"/>
      <c r="AG53" s="22"/>
    </row>
    <row r="54" spans="1:33">
      <c r="A54" s="70" t="str">
        <f t="shared" si="0"/>
        <v/>
      </c>
      <c r="B54" s="188"/>
      <c r="C54" s="189"/>
      <c r="D54" s="189"/>
      <c r="E54" s="189"/>
      <c r="F54" s="189"/>
      <c r="G54" s="190"/>
      <c r="I54" s="208">
        <f t="shared" si="1"/>
        <v>0</v>
      </c>
      <c r="J54" s="208"/>
      <c r="K54" s="208"/>
      <c r="L54" s="208"/>
      <c r="M54" s="208"/>
      <c r="N54" s="209"/>
      <c r="O54" s="196"/>
      <c r="P54" s="197"/>
      <c r="Q54" s="71"/>
      <c r="R54" s="191">
        <f t="shared" si="2"/>
        <v>0</v>
      </c>
      <c r="S54" s="192"/>
      <c r="V54" s="105"/>
      <c r="W54" s="105"/>
      <c r="X54" s="105"/>
      <c r="Y54" s="105"/>
      <c r="Z54" s="105"/>
      <c r="AA54" s="106"/>
      <c r="AB54" s="11"/>
      <c r="AC54" s="108"/>
      <c r="AD54" s="107"/>
      <c r="AE54" s="109"/>
      <c r="AF54" s="106"/>
      <c r="AG54" s="22"/>
    </row>
    <row r="55" spans="1:33">
      <c r="A55" s="70" t="str">
        <f t="shared" si="0"/>
        <v/>
      </c>
      <c r="B55" s="193"/>
      <c r="C55" s="194"/>
      <c r="D55" s="194"/>
      <c r="E55" s="194"/>
      <c r="F55" s="194"/>
      <c r="G55" s="195"/>
      <c r="I55" s="208">
        <f t="shared" si="1"/>
        <v>0</v>
      </c>
      <c r="J55" s="208"/>
      <c r="K55" s="208"/>
      <c r="L55" s="208"/>
      <c r="M55" s="208"/>
      <c r="N55" s="209"/>
      <c r="O55" s="196"/>
      <c r="P55" s="197"/>
      <c r="Q55" s="71"/>
      <c r="R55" s="191">
        <f t="shared" si="2"/>
        <v>0</v>
      </c>
      <c r="S55" s="192"/>
      <c r="V55" s="105"/>
      <c r="W55" s="105"/>
      <c r="X55" s="105"/>
      <c r="Y55" s="105"/>
      <c r="Z55" s="105"/>
      <c r="AA55" s="106"/>
      <c r="AB55" s="131" t="s">
        <v>123</v>
      </c>
      <c r="AC55" s="108"/>
      <c r="AD55" s="107"/>
      <c r="AE55" s="109"/>
      <c r="AF55" s="106"/>
      <c r="AG55" s="22"/>
    </row>
    <row r="56" spans="1:33">
      <c r="A56" s="70" t="str">
        <f t="shared" si="0"/>
        <v/>
      </c>
      <c r="B56" s="188"/>
      <c r="C56" s="189"/>
      <c r="D56" s="189"/>
      <c r="E56" s="189"/>
      <c r="F56" s="189"/>
      <c r="G56" s="190"/>
      <c r="I56" s="208">
        <f t="shared" si="1"/>
        <v>0</v>
      </c>
      <c r="J56" s="208"/>
      <c r="K56" s="208"/>
      <c r="L56" s="208"/>
      <c r="M56" s="208"/>
      <c r="N56" s="209"/>
      <c r="O56" s="196"/>
      <c r="P56" s="197"/>
      <c r="Q56" s="71"/>
      <c r="R56" s="191">
        <f t="shared" si="2"/>
        <v>0</v>
      </c>
      <c r="S56" s="192"/>
      <c r="V56" s="105"/>
      <c r="W56" s="105"/>
      <c r="X56" s="105"/>
      <c r="Y56" s="105"/>
      <c r="Z56" s="105"/>
      <c r="AA56" s="106"/>
      <c r="AB56" s="108"/>
      <c r="AC56" s="108"/>
      <c r="AD56" s="107"/>
      <c r="AE56" s="109"/>
      <c r="AF56" s="106"/>
      <c r="AG56" s="22"/>
    </row>
    <row r="57" spans="1:33">
      <c r="A57" s="70" t="str">
        <f t="shared" si="0"/>
        <v/>
      </c>
      <c r="B57" s="193"/>
      <c r="C57" s="194"/>
      <c r="D57" s="194"/>
      <c r="E57" s="194"/>
      <c r="F57" s="194"/>
      <c r="G57" s="195"/>
      <c r="I57" s="208">
        <f t="shared" si="1"/>
        <v>0</v>
      </c>
      <c r="J57" s="208"/>
      <c r="K57" s="208"/>
      <c r="L57" s="208"/>
      <c r="M57" s="208"/>
      <c r="N57" s="209"/>
      <c r="O57" s="196"/>
      <c r="P57" s="197"/>
      <c r="Q57" s="71"/>
      <c r="R57" s="191">
        <f t="shared" si="2"/>
        <v>0</v>
      </c>
      <c r="S57" s="192"/>
      <c r="V57" s="105"/>
      <c r="W57" s="105"/>
      <c r="X57" s="105"/>
      <c r="Y57" s="105"/>
      <c r="Z57" s="105"/>
      <c r="AA57" s="106"/>
      <c r="AB57" s="130" t="s">
        <v>140</v>
      </c>
      <c r="AC57" s="108"/>
      <c r="AD57" s="107"/>
      <c r="AE57" s="109"/>
      <c r="AF57" s="106"/>
      <c r="AG57" s="22"/>
    </row>
    <row r="58" spans="1:33">
      <c r="A58" s="70" t="str">
        <f t="shared" si="0"/>
        <v/>
      </c>
      <c r="B58" s="188"/>
      <c r="C58" s="189"/>
      <c r="D58" s="189"/>
      <c r="E58" s="189"/>
      <c r="F58" s="189"/>
      <c r="G58" s="190"/>
      <c r="I58" s="208">
        <f t="shared" si="1"/>
        <v>0</v>
      </c>
      <c r="J58" s="208"/>
      <c r="K58" s="208"/>
      <c r="L58" s="208"/>
      <c r="M58" s="208"/>
      <c r="N58" s="209"/>
      <c r="O58" s="196"/>
      <c r="P58" s="197"/>
      <c r="Q58" s="71"/>
      <c r="R58" s="191">
        <f t="shared" si="2"/>
        <v>0</v>
      </c>
      <c r="S58" s="192"/>
      <c r="V58" s="105"/>
      <c r="W58" s="105"/>
      <c r="X58" s="105"/>
      <c r="Y58" s="105"/>
      <c r="Z58" s="105"/>
      <c r="AA58" s="106"/>
      <c r="AB58" s="108" t="s">
        <v>139</v>
      </c>
      <c r="AC58" s="108"/>
      <c r="AD58" s="107"/>
      <c r="AE58" s="109"/>
      <c r="AF58" s="106"/>
      <c r="AG58" s="22"/>
    </row>
    <row r="59" spans="1:33">
      <c r="A59" s="70" t="str">
        <f t="shared" si="0"/>
        <v/>
      </c>
      <c r="B59" s="193"/>
      <c r="C59" s="194"/>
      <c r="D59" s="194"/>
      <c r="E59" s="194"/>
      <c r="F59" s="194"/>
      <c r="G59" s="195"/>
      <c r="I59" s="208">
        <f t="shared" si="1"/>
        <v>0</v>
      </c>
      <c r="J59" s="208"/>
      <c r="K59" s="208"/>
      <c r="L59" s="208"/>
      <c r="M59" s="208"/>
      <c r="N59" s="209"/>
      <c r="O59" s="196"/>
      <c r="P59" s="197"/>
      <c r="Q59" s="71"/>
      <c r="R59" s="191">
        <f t="shared" si="2"/>
        <v>0</v>
      </c>
      <c r="S59" s="192"/>
      <c r="V59" s="105"/>
      <c r="W59" s="105"/>
      <c r="X59" s="105"/>
      <c r="Y59" s="105"/>
      <c r="Z59" s="105"/>
      <c r="AA59" s="106"/>
      <c r="AB59" s="108"/>
      <c r="AC59" s="108"/>
      <c r="AD59" s="107"/>
      <c r="AE59" s="109"/>
      <c r="AF59" s="106"/>
      <c r="AG59" s="22"/>
    </row>
    <row r="60" spans="1:33">
      <c r="A60" s="70" t="str">
        <f t="shared" si="0"/>
        <v/>
      </c>
      <c r="B60" s="188"/>
      <c r="C60" s="189"/>
      <c r="D60" s="189"/>
      <c r="E60" s="189"/>
      <c r="F60" s="189"/>
      <c r="G60" s="190"/>
      <c r="I60" s="208">
        <f t="shared" si="1"/>
        <v>0</v>
      </c>
      <c r="J60" s="208"/>
      <c r="K60" s="208"/>
      <c r="L60" s="208"/>
      <c r="M60" s="208"/>
      <c r="N60" s="209"/>
      <c r="O60" s="196"/>
      <c r="P60" s="197"/>
      <c r="Q60" s="71"/>
      <c r="R60" s="191">
        <f t="shared" si="2"/>
        <v>0</v>
      </c>
      <c r="S60" s="192"/>
      <c r="V60" s="105"/>
      <c r="W60" s="105"/>
      <c r="X60" s="105"/>
      <c r="Y60" s="105"/>
      <c r="Z60" s="105"/>
      <c r="AA60" s="106"/>
      <c r="AB60" s="108"/>
      <c r="AC60" s="108"/>
      <c r="AD60" s="107"/>
      <c r="AE60" s="109"/>
      <c r="AF60" s="106"/>
      <c r="AG60" s="22"/>
    </row>
    <row r="61" spans="1:33">
      <c r="A61" s="70" t="str">
        <f t="shared" si="0"/>
        <v/>
      </c>
      <c r="B61" s="193"/>
      <c r="C61" s="194"/>
      <c r="D61" s="194"/>
      <c r="E61" s="194"/>
      <c r="F61" s="194"/>
      <c r="G61" s="195"/>
      <c r="I61" s="208">
        <f t="shared" si="1"/>
        <v>0</v>
      </c>
      <c r="J61" s="208"/>
      <c r="K61" s="208"/>
      <c r="L61" s="208"/>
      <c r="M61" s="208"/>
      <c r="N61" s="209"/>
      <c r="O61" s="196"/>
      <c r="P61" s="197"/>
      <c r="Q61" s="71"/>
      <c r="R61" s="191">
        <f t="shared" si="2"/>
        <v>0</v>
      </c>
      <c r="S61" s="192"/>
      <c r="V61" s="105"/>
      <c r="W61" s="105"/>
      <c r="X61" s="105"/>
      <c r="Y61" s="105"/>
      <c r="Z61" s="105"/>
      <c r="AA61" s="106"/>
      <c r="AB61" s="108"/>
      <c r="AC61" s="108"/>
      <c r="AD61" s="107"/>
      <c r="AE61" s="109"/>
      <c r="AF61" s="106"/>
      <c r="AG61" s="22"/>
    </row>
    <row r="62" spans="1:33">
      <c r="A62" s="70" t="str">
        <f t="shared" si="0"/>
        <v/>
      </c>
      <c r="B62" s="188"/>
      <c r="C62" s="189"/>
      <c r="D62" s="189"/>
      <c r="E62" s="189"/>
      <c r="F62" s="189"/>
      <c r="G62" s="190"/>
      <c r="I62" s="208">
        <f t="shared" si="1"/>
        <v>0</v>
      </c>
      <c r="J62" s="208"/>
      <c r="K62" s="208"/>
      <c r="L62" s="208"/>
      <c r="M62" s="208"/>
      <c r="N62" s="209"/>
      <c r="O62" s="196"/>
      <c r="P62" s="197"/>
      <c r="Q62" s="71"/>
      <c r="R62" s="191">
        <f t="shared" si="2"/>
        <v>0</v>
      </c>
      <c r="S62" s="192"/>
      <c r="V62" s="105"/>
      <c r="W62" s="105"/>
      <c r="X62" s="105"/>
      <c r="Y62" s="105"/>
      <c r="Z62" s="105"/>
      <c r="AA62" s="106"/>
      <c r="AB62" s="108"/>
      <c r="AC62" s="108"/>
      <c r="AD62" s="107"/>
      <c r="AE62" s="109"/>
      <c r="AF62" s="106"/>
      <c r="AG62" s="22"/>
    </row>
    <row r="63" spans="1:33">
      <c r="A63" s="70" t="str">
        <f t="shared" si="0"/>
        <v/>
      </c>
      <c r="B63" s="193"/>
      <c r="C63" s="194"/>
      <c r="D63" s="194"/>
      <c r="E63" s="194"/>
      <c r="F63" s="194"/>
      <c r="G63" s="195"/>
      <c r="I63" s="208">
        <f t="shared" si="1"/>
        <v>0</v>
      </c>
      <c r="J63" s="208"/>
      <c r="K63" s="208"/>
      <c r="L63" s="208"/>
      <c r="M63" s="208"/>
      <c r="N63" s="209"/>
      <c r="O63" s="196"/>
      <c r="P63" s="197"/>
      <c r="Q63" s="71"/>
      <c r="R63" s="191">
        <f t="shared" si="2"/>
        <v>0</v>
      </c>
      <c r="S63" s="192"/>
      <c r="V63" s="105"/>
      <c r="W63" s="105"/>
      <c r="X63" s="105"/>
      <c r="Y63" s="105"/>
      <c r="Z63" s="105"/>
      <c r="AA63" s="106"/>
      <c r="AB63" s="108"/>
      <c r="AC63" s="108"/>
      <c r="AD63" s="107"/>
      <c r="AE63" s="109"/>
      <c r="AF63" s="106"/>
      <c r="AG63" s="22"/>
    </row>
    <row r="64" spans="1:33">
      <c r="A64" s="70" t="str">
        <f t="shared" si="0"/>
        <v/>
      </c>
      <c r="B64" s="188"/>
      <c r="C64" s="189"/>
      <c r="D64" s="189"/>
      <c r="E64" s="189"/>
      <c r="F64" s="189"/>
      <c r="G64" s="190"/>
      <c r="I64" s="208">
        <f t="shared" si="1"/>
        <v>0</v>
      </c>
      <c r="J64" s="208"/>
      <c r="K64" s="208"/>
      <c r="L64" s="208"/>
      <c r="M64" s="208"/>
      <c r="N64" s="209"/>
      <c r="O64" s="196"/>
      <c r="P64" s="197"/>
      <c r="Q64" s="71"/>
      <c r="R64" s="191">
        <f t="shared" si="2"/>
        <v>0</v>
      </c>
      <c r="S64" s="192"/>
      <c r="V64" s="105"/>
      <c r="W64" s="105"/>
      <c r="X64" s="105"/>
      <c r="Y64" s="105"/>
      <c r="Z64" s="105"/>
      <c r="AA64" s="106"/>
      <c r="AB64" s="108"/>
      <c r="AC64" s="108"/>
      <c r="AD64" s="107"/>
      <c r="AE64" s="109"/>
      <c r="AF64" s="106"/>
      <c r="AG64" s="22"/>
    </row>
    <row r="65" spans="1:33">
      <c r="A65" s="70" t="str">
        <f t="shared" si="0"/>
        <v/>
      </c>
      <c r="B65" s="193"/>
      <c r="C65" s="194"/>
      <c r="D65" s="194"/>
      <c r="E65" s="194"/>
      <c r="F65" s="194"/>
      <c r="G65" s="195"/>
      <c r="I65" s="208">
        <f t="shared" si="1"/>
        <v>0</v>
      </c>
      <c r="J65" s="208"/>
      <c r="K65" s="208"/>
      <c r="L65" s="208"/>
      <c r="M65" s="208"/>
      <c r="N65" s="209"/>
      <c r="O65" s="196"/>
      <c r="P65" s="197"/>
      <c r="Q65" s="71"/>
      <c r="R65" s="191">
        <f t="shared" si="2"/>
        <v>0</v>
      </c>
      <c r="S65" s="192"/>
      <c r="V65" s="105"/>
      <c r="W65" s="105"/>
      <c r="X65" s="105"/>
      <c r="Y65" s="105"/>
      <c r="Z65" s="105"/>
      <c r="AA65" s="106"/>
      <c r="AB65" s="108"/>
      <c r="AC65" s="108"/>
      <c r="AD65" s="107"/>
      <c r="AE65" s="109"/>
      <c r="AF65" s="106"/>
      <c r="AG65" s="22"/>
    </row>
    <row r="66" spans="1:33">
      <c r="A66" s="70" t="str">
        <f t="shared" si="0"/>
        <v/>
      </c>
      <c r="B66" s="188"/>
      <c r="C66" s="189"/>
      <c r="D66" s="189"/>
      <c r="E66" s="189"/>
      <c r="F66" s="189"/>
      <c r="G66" s="190"/>
      <c r="I66" s="208">
        <f t="shared" si="1"/>
        <v>0</v>
      </c>
      <c r="J66" s="208"/>
      <c r="K66" s="208"/>
      <c r="L66" s="208"/>
      <c r="M66" s="208"/>
      <c r="N66" s="209"/>
      <c r="O66" s="196"/>
      <c r="P66" s="197"/>
      <c r="Q66" s="71"/>
      <c r="R66" s="191">
        <f t="shared" si="2"/>
        <v>0</v>
      </c>
      <c r="S66" s="192"/>
      <c r="V66" s="105"/>
      <c r="W66" s="105"/>
      <c r="X66" s="105"/>
      <c r="Y66" s="105"/>
      <c r="Z66" s="105"/>
      <c r="AA66" s="106"/>
      <c r="AB66" s="108"/>
      <c r="AC66" s="108"/>
      <c r="AD66" s="107"/>
      <c r="AE66" s="109"/>
      <c r="AF66" s="106"/>
      <c r="AG66" s="22"/>
    </row>
    <row r="67" spans="1:33">
      <c r="I67" s="23"/>
      <c r="J67" s="23"/>
      <c r="K67" s="101"/>
      <c r="L67" s="101"/>
      <c r="M67" s="101"/>
      <c r="N67" s="101"/>
      <c r="O67" s="101"/>
      <c r="P67" s="101"/>
      <c r="AA67" s="22"/>
      <c r="AB67" s="22"/>
      <c r="AC67" s="22"/>
      <c r="AD67" s="22"/>
      <c r="AE67" s="22"/>
      <c r="AF67" s="22"/>
      <c r="AG67" s="22"/>
    </row>
    <row r="68" spans="1:33">
      <c r="I68" s="23"/>
      <c r="J68" s="23"/>
      <c r="K68" s="101"/>
      <c r="L68" s="101"/>
      <c r="M68" s="101"/>
      <c r="N68" s="101"/>
      <c r="O68" s="101"/>
      <c r="P68" s="101"/>
    </row>
    <row r="69" spans="1:33">
      <c r="I69" s="23"/>
      <c r="J69" s="23"/>
      <c r="K69" s="101"/>
      <c r="L69" s="101"/>
      <c r="M69" s="101"/>
      <c r="N69" s="101"/>
      <c r="O69" s="101"/>
      <c r="P69" s="101"/>
      <c r="Q69" s="22"/>
    </row>
    <row r="70" spans="1:33">
      <c r="I70" s="23"/>
      <c r="J70" s="23"/>
      <c r="K70" s="101"/>
      <c r="L70" s="101"/>
      <c r="M70" s="101"/>
      <c r="N70" s="101"/>
      <c r="O70" s="101"/>
      <c r="P70" s="101"/>
    </row>
    <row r="71" spans="1:33">
      <c r="I71" s="23"/>
      <c r="J71" s="23"/>
      <c r="K71" s="101"/>
      <c r="L71" s="101"/>
      <c r="M71" s="101"/>
      <c r="N71" s="101"/>
      <c r="O71" s="101"/>
      <c r="P71" s="101"/>
    </row>
    <row r="72" spans="1:33">
      <c r="I72" s="23"/>
      <c r="J72" s="23"/>
      <c r="K72" s="101"/>
      <c r="L72" s="101"/>
      <c r="M72" s="101"/>
      <c r="N72" s="101"/>
      <c r="O72" s="101"/>
      <c r="P72" s="101"/>
    </row>
    <row r="73" spans="1:33">
      <c r="I73" s="23"/>
      <c r="J73" s="23"/>
      <c r="K73" s="101"/>
      <c r="L73" s="101"/>
      <c r="M73" s="101"/>
      <c r="N73" s="101"/>
      <c r="O73" s="101"/>
      <c r="P73" s="101"/>
    </row>
    <row r="74" spans="1:33">
      <c r="I74" s="23"/>
      <c r="J74" s="23"/>
      <c r="K74" s="101"/>
      <c r="L74" s="101"/>
      <c r="M74" s="101"/>
      <c r="N74" s="101"/>
      <c r="O74" s="101"/>
      <c r="P74" s="101"/>
    </row>
    <row r="75" spans="1:33">
      <c r="I75" s="23"/>
      <c r="J75" s="23"/>
      <c r="K75" s="101"/>
      <c r="L75" s="101"/>
      <c r="M75" s="101"/>
      <c r="N75" s="101"/>
      <c r="O75" s="101"/>
      <c r="P75" s="101"/>
    </row>
    <row r="76" spans="1:33">
      <c r="I76" s="23"/>
      <c r="J76" s="23"/>
      <c r="K76" s="101"/>
      <c r="L76" s="101"/>
      <c r="M76" s="101"/>
      <c r="N76" s="101"/>
      <c r="O76" s="101"/>
      <c r="P76" s="101"/>
    </row>
    <row r="77" spans="1:33">
      <c r="I77" s="23"/>
      <c r="J77" s="23"/>
      <c r="K77" s="101"/>
      <c r="L77" s="101"/>
      <c r="M77" s="101"/>
      <c r="N77" s="101"/>
      <c r="O77" s="101"/>
      <c r="P77" s="101"/>
    </row>
    <row r="78" spans="1:33">
      <c r="I78" s="23"/>
      <c r="J78" s="23"/>
      <c r="K78" s="101"/>
      <c r="L78" s="101"/>
      <c r="M78" s="101"/>
      <c r="N78" s="101"/>
      <c r="O78" s="101"/>
      <c r="P78" s="101"/>
    </row>
    <row r="79" spans="1:33">
      <c r="I79" s="23"/>
      <c r="J79" s="23"/>
      <c r="K79" s="101"/>
      <c r="L79" s="101"/>
      <c r="M79" s="101"/>
      <c r="N79" s="101"/>
      <c r="O79" s="101"/>
      <c r="P79" s="101"/>
    </row>
    <row r="80" spans="1:33">
      <c r="I80" s="23"/>
      <c r="J80" s="23"/>
      <c r="K80" s="101"/>
      <c r="L80" s="101"/>
      <c r="M80" s="101"/>
      <c r="N80" s="101"/>
      <c r="O80" s="101"/>
      <c r="P80" s="101"/>
    </row>
    <row r="81" spans="9:16">
      <c r="I81" s="23"/>
      <c r="J81" s="23"/>
      <c r="K81" s="101"/>
      <c r="L81" s="101"/>
      <c r="M81" s="101"/>
      <c r="N81" s="101"/>
      <c r="O81" s="101"/>
      <c r="P81" s="101"/>
    </row>
    <row r="82" spans="9:16">
      <c r="I82" s="23"/>
      <c r="J82" s="23"/>
      <c r="K82" s="101"/>
      <c r="L82" s="101"/>
      <c r="M82" s="101"/>
      <c r="N82" s="101"/>
      <c r="O82" s="101"/>
      <c r="P82" s="101"/>
    </row>
    <row r="83" spans="9:16">
      <c r="I83" s="23"/>
      <c r="J83" s="23"/>
      <c r="K83" s="101"/>
      <c r="L83" s="101"/>
      <c r="M83" s="101"/>
      <c r="N83" s="101"/>
      <c r="O83" s="101"/>
      <c r="P83" s="101"/>
    </row>
    <row r="84" spans="9:16">
      <c r="I84" s="23"/>
      <c r="J84" s="23"/>
      <c r="K84" s="101"/>
      <c r="L84" s="101"/>
      <c r="M84" s="101"/>
      <c r="N84" s="101"/>
      <c r="O84" s="101"/>
      <c r="P84" s="101"/>
    </row>
    <row r="85" spans="9:16">
      <c r="I85" s="23"/>
      <c r="J85" s="23"/>
      <c r="K85" s="101"/>
      <c r="L85" s="101"/>
      <c r="M85" s="101"/>
      <c r="N85" s="101"/>
      <c r="O85" s="101"/>
      <c r="P85" s="101"/>
    </row>
    <row r="86" spans="9:16">
      <c r="I86" s="23"/>
      <c r="J86" s="23"/>
      <c r="K86" s="101"/>
      <c r="L86" s="101"/>
      <c r="M86" s="101"/>
      <c r="N86" s="101"/>
      <c r="O86" s="101"/>
      <c r="P86" s="101"/>
    </row>
    <row r="87" spans="9:16">
      <c r="I87" s="23"/>
      <c r="J87" s="23"/>
      <c r="K87" s="101"/>
      <c r="L87" s="101"/>
      <c r="M87" s="101"/>
      <c r="N87" s="101"/>
      <c r="O87" s="101"/>
      <c r="P87" s="101"/>
    </row>
    <row r="88" spans="9:16">
      <c r="I88" s="23"/>
      <c r="J88" s="23"/>
      <c r="K88" s="101"/>
      <c r="L88" s="101"/>
      <c r="M88" s="101"/>
      <c r="N88" s="101"/>
      <c r="O88" s="101"/>
      <c r="P88" s="101"/>
    </row>
    <row r="89" spans="9:16">
      <c r="I89" s="23"/>
      <c r="J89" s="23"/>
      <c r="K89" s="101"/>
      <c r="L89" s="101"/>
      <c r="M89" s="101"/>
      <c r="N89" s="101"/>
      <c r="O89" s="101"/>
      <c r="P89" s="101"/>
    </row>
    <row r="90" spans="9:16">
      <c r="I90" s="23"/>
      <c r="J90" s="23"/>
      <c r="K90" s="101"/>
      <c r="L90" s="101"/>
      <c r="M90" s="101"/>
      <c r="N90" s="101"/>
      <c r="O90" s="101"/>
      <c r="P90" s="101"/>
    </row>
    <row r="91" spans="9:16">
      <c r="I91" s="23"/>
      <c r="J91" s="23"/>
      <c r="K91" s="101"/>
      <c r="L91" s="101"/>
      <c r="M91" s="101"/>
      <c r="N91" s="101"/>
      <c r="O91" s="101"/>
      <c r="P91" s="101"/>
    </row>
    <row r="92" spans="9:16">
      <c r="I92" s="23"/>
      <c r="J92" s="23"/>
      <c r="K92" s="101"/>
      <c r="L92" s="101"/>
      <c r="M92" s="101"/>
      <c r="N92" s="101"/>
      <c r="O92" s="101"/>
      <c r="P92" s="101"/>
    </row>
    <row r="93" spans="9:16">
      <c r="I93" s="23"/>
      <c r="J93" s="23"/>
      <c r="K93" s="101"/>
      <c r="L93" s="101"/>
      <c r="M93" s="101"/>
      <c r="N93" s="101"/>
      <c r="O93" s="101"/>
      <c r="P93" s="101"/>
    </row>
    <row r="94" spans="9:16">
      <c r="I94" s="23"/>
      <c r="J94" s="23"/>
      <c r="K94" s="101"/>
      <c r="L94" s="101"/>
      <c r="M94" s="101"/>
      <c r="N94" s="101"/>
      <c r="O94" s="101"/>
      <c r="P94" s="101"/>
    </row>
    <row r="95" spans="9:16">
      <c r="I95" s="23"/>
      <c r="J95" s="23"/>
      <c r="K95" s="101"/>
      <c r="L95" s="101"/>
      <c r="M95" s="101"/>
      <c r="N95" s="101"/>
      <c r="O95" s="101"/>
      <c r="P95" s="101"/>
    </row>
    <row r="96" spans="9:16">
      <c r="I96" s="23"/>
      <c r="J96" s="23"/>
      <c r="K96" s="101"/>
      <c r="L96" s="101"/>
      <c r="M96" s="101"/>
      <c r="N96" s="101"/>
      <c r="O96" s="101"/>
      <c r="P96" s="101"/>
    </row>
    <row r="97" spans="8:17">
      <c r="I97" s="23"/>
      <c r="J97" s="23"/>
      <c r="K97" s="101"/>
      <c r="L97" s="101"/>
      <c r="M97" s="101"/>
      <c r="N97" s="101"/>
      <c r="O97" s="101"/>
      <c r="P97" s="101"/>
    </row>
    <row r="98" spans="8:17">
      <c r="I98" s="23"/>
      <c r="J98" s="23"/>
      <c r="K98" s="101"/>
      <c r="L98" s="101"/>
      <c r="M98" s="101"/>
      <c r="N98" s="101"/>
      <c r="O98" s="101"/>
      <c r="P98" s="101"/>
    </row>
    <row r="99" spans="8:17">
      <c r="I99" s="23"/>
      <c r="J99" s="23"/>
      <c r="K99" s="101"/>
      <c r="L99" s="101"/>
      <c r="M99" s="101"/>
      <c r="N99" s="101"/>
      <c r="O99" s="101"/>
      <c r="P99" s="101"/>
    </row>
    <row r="100" spans="8:17">
      <c r="I100" s="23"/>
      <c r="J100" s="23"/>
      <c r="K100" s="101"/>
      <c r="L100" s="101"/>
      <c r="M100" s="101"/>
      <c r="N100" s="101"/>
      <c r="O100" s="101"/>
      <c r="P100" s="101"/>
    </row>
    <row r="101" spans="8:17">
      <c r="H101" s="22"/>
      <c r="I101" s="23"/>
      <c r="J101" s="23"/>
      <c r="K101" s="102"/>
      <c r="L101" s="103"/>
      <c r="M101" s="103"/>
      <c r="N101" s="103"/>
      <c r="O101" s="103"/>
      <c r="P101" s="103"/>
      <c r="Q101" s="22"/>
    </row>
    <row r="102" spans="8:17">
      <c r="H102" s="22"/>
      <c r="I102" s="23"/>
      <c r="J102" s="23"/>
      <c r="K102" s="102"/>
      <c r="L102" s="103"/>
      <c r="M102" s="103"/>
      <c r="N102" s="103"/>
      <c r="O102" s="103"/>
      <c r="P102" s="103"/>
      <c r="Q102" s="22"/>
    </row>
    <row r="103" spans="8:17">
      <c r="H103" s="22"/>
      <c r="I103" s="23"/>
      <c r="J103" s="23"/>
      <c r="K103" s="102"/>
      <c r="L103" s="103"/>
      <c r="M103" s="103"/>
      <c r="N103" s="103"/>
      <c r="O103" s="103"/>
      <c r="P103" s="103"/>
      <c r="Q103" s="22"/>
    </row>
    <row r="104" spans="8:17">
      <c r="H104" s="22"/>
      <c r="I104" s="23"/>
      <c r="J104" s="23"/>
      <c r="K104" s="102"/>
      <c r="L104" s="103"/>
      <c r="M104" s="103"/>
      <c r="N104" s="103"/>
      <c r="O104" s="103"/>
      <c r="P104" s="103"/>
      <c r="Q104" s="22"/>
    </row>
    <row r="105" spans="8:17">
      <c r="H105" s="22"/>
      <c r="I105" s="23"/>
      <c r="J105" s="23"/>
      <c r="K105" s="102"/>
      <c r="L105" s="103"/>
      <c r="M105" s="103"/>
      <c r="N105" s="103"/>
      <c r="O105" s="103"/>
      <c r="P105" s="103"/>
      <c r="Q105" s="22"/>
    </row>
    <row r="106" spans="8:17">
      <c r="H106" s="22"/>
      <c r="I106" s="23"/>
      <c r="J106" s="23"/>
      <c r="K106" s="102"/>
      <c r="L106" s="103"/>
      <c r="M106" s="103"/>
      <c r="N106" s="103"/>
      <c r="O106" s="103"/>
      <c r="P106" s="103"/>
      <c r="Q106" s="22"/>
    </row>
    <row r="107" spans="8:17">
      <c r="H107" s="22"/>
      <c r="I107" s="23"/>
      <c r="J107" s="23"/>
      <c r="K107" s="102"/>
      <c r="L107" s="103"/>
      <c r="M107" s="103"/>
      <c r="N107" s="103"/>
      <c r="O107" s="103"/>
      <c r="P107" s="103"/>
      <c r="Q107" s="22"/>
    </row>
    <row r="108" spans="8:17">
      <c r="H108" s="22"/>
      <c r="I108" s="23"/>
      <c r="J108" s="23"/>
      <c r="K108" s="102"/>
      <c r="L108" s="103"/>
      <c r="M108" s="103"/>
      <c r="N108" s="103"/>
      <c r="O108" s="103"/>
      <c r="P108" s="103"/>
      <c r="Q108" s="22"/>
    </row>
    <row r="109" spans="8:17">
      <c r="H109" s="22"/>
      <c r="I109" s="23"/>
      <c r="J109" s="23"/>
      <c r="K109" s="102"/>
      <c r="L109" s="103"/>
      <c r="M109" s="103"/>
      <c r="N109" s="103"/>
      <c r="O109" s="103"/>
      <c r="P109" s="103"/>
      <c r="Q109" s="22"/>
    </row>
    <row r="110" spans="8:17">
      <c r="H110" s="22"/>
      <c r="I110" s="23"/>
      <c r="J110" s="23"/>
      <c r="K110" s="102"/>
      <c r="L110" s="103"/>
      <c r="M110" s="103"/>
      <c r="N110" s="103"/>
      <c r="O110" s="103"/>
      <c r="P110" s="103"/>
      <c r="Q110" s="22"/>
    </row>
    <row r="111" spans="8:17">
      <c r="H111" s="22"/>
      <c r="I111" s="23"/>
      <c r="J111" s="23"/>
      <c r="K111" s="102"/>
      <c r="L111" s="103"/>
      <c r="M111" s="103"/>
      <c r="N111" s="103"/>
      <c r="O111" s="103"/>
      <c r="P111" s="103"/>
      <c r="Q111" s="22"/>
    </row>
    <row r="112" spans="8:17">
      <c r="H112" s="22"/>
      <c r="I112" s="23"/>
      <c r="J112" s="23"/>
      <c r="K112" s="102"/>
      <c r="L112" s="103"/>
      <c r="M112" s="103"/>
      <c r="N112" s="103"/>
      <c r="O112" s="103"/>
      <c r="P112" s="103"/>
      <c r="Q112" s="22"/>
    </row>
    <row r="113" spans="8:17">
      <c r="H113" s="22"/>
      <c r="I113" s="23"/>
      <c r="J113" s="23"/>
      <c r="K113" s="102"/>
      <c r="L113" s="103"/>
      <c r="M113" s="103"/>
      <c r="N113" s="103"/>
      <c r="O113" s="103"/>
      <c r="P113" s="103"/>
      <c r="Q113" s="22"/>
    </row>
    <row r="114" spans="8:17">
      <c r="H114" s="22"/>
      <c r="I114" s="23"/>
      <c r="J114" s="23"/>
      <c r="K114" s="102"/>
      <c r="L114" s="103"/>
      <c r="M114" s="103"/>
      <c r="N114" s="103"/>
      <c r="O114" s="103"/>
      <c r="P114" s="103"/>
      <c r="Q114" s="22"/>
    </row>
    <row r="115" spans="8:17">
      <c r="H115" s="22"/>
      <c r="I115" s="23"/>
      <c r="J115" s="23"/>
      <c r="K115" s="102"/>
      <c r="L115" s="103"/>
      <c r="M115" s="103"/>
      <c r="N115" s="103"/>
      <c r="O115" s="103"/>
      <c r="P115" s="103"/>
      <c r="Q115" s="22"/>
    </row>
    <row r="116" spans="8:17">
      <c r="H116" s="22"/>
      <c r="I116" s="23"/>
      <c r="J116" s="23"/>
      <c r="K116" s="102"/>
      <c r="L116" s="103"/>
      <c r="M116" s="103"/>
      <c r="N116" s="103"/>
      <c r="O116" s="103"/>
      <c r="P116" s="103"/>
      <c r="Q116" s="22"/>
    </row>
    <row r="117" spans="8:17">
      <c r="H117" s="22"/>
      <c r="I117" s="23"/>
      <c r="J117" s="23"/>
      <c r="K117" s="102"/>
      <c r="L117" s="103"/>
      <c r="M117" s="103"/>
      <c r="N117" s="103"/>
      <c r="O117" s="103"/>
      <c r="P117" s="103"/>
      <c r="Q117" s="22"/>
    </row>
    <row r="118" spans="8:17">
      <c r="H118" s="22"/>
      <c r="I118" s="23"/>
      <c r="J118" s="23"/>
      <c r="K118" s="102"/>
      <c r="L118" s="103"/>
      <c r="M118" s="103"/>
      <c r="N118" s="103"/>
      <c r="O118" s="103"/>
      <c r="P118" s="103"/>
      <c r="Q118" s="22"/>
    </row>
    <row r="119" spans="8:17">
      <c r="H119" s="22"/>
      <c r="I119" s="23"/>
      <c r="J119" s="23"/>
      <c r="K119" s="102"/>
      <c r="L119" s="103"/>
      <c r="M119" s="103"/>
      <c r="N119" s="103"/>
      <c r="O119" s="103"/>
      <c r="P119" s="103"/>
      <c r="Q119" s="22"/>
    </row>
    <row r="120" spans="8:17">
      <c r="H120" s="22"/>
      <c r="I120" s="23"/>
      <c r="J120" s="23"/>
      <c r="K120" s="102"/>
      <c r="L120" s="103"/>
      <c r="M120" s="103"/>
      <c r="N120" s="103"/>
      <c r="O120" s="103"/>
      <c r="P120" s="103"/>
      <c r="Q120" s="22"/>
    </row>
    <row r="121" spans="8:17">
      <c r="H121" s="22"/>
      <c r="I121" s="23"/>
      <c r="J121" s="23"/>
      <c r="K121" s="102"/>
      <c r="L121" s="103"/>
      <c r="M121" s="103"/>
      <c r="N121" s="103"/>
      <c r="O121" s="103"/>
      <c r="P121" s="103"/>
      <c r="Q121" s="22"/>
    </row>
    <row r="122" spans="8:17">
      <c r="H122" s="22"/>
      <c r="I122" s="22"/>
      <c r="J122" s="22"/>
      <c r="K122" s="22"/>
      <c r="L122" s="22"/>
      <c r="M122" s="22"/>
      <c r="N122" s="22"/>
      <c r="O122" s="22"/>
      <c r="P122" s="22"/>
      <c r="Q122" s="22"/>
    </row>
    <row r="123" spans="8:17">
      <c r="H123" s="22"/>
      <c r="I123" s="22"/>
      <c r="J123" s="22"/>
      <c r="K123" s="22"/>
      <c r="L123" s="22"/>
      <c r="M123" s="22"/>
      <c r="N123" s="22"/>
      <c r="O123" s="22"/>
      <c r="P123" s="22"/>
      <c r="Q123" s="22"/>
    </row>
  </sheetData>
  <sheetProtection sheet="1" objects="1" scenarios="1" selectLockedCells="1"/>
  <mergeCells count="222">
    <mergeCell ref="I62:N62"/>
    <mergeCell ref="I63:N63"/>
    <mergeCell ref="I64:N64"/>
    <mergeCell ref="I65:N65"/>
    <mergeCell ref="I66:N66"/>
    <mergeCell ref="V24:AA24"/>
    <mergeCell ref="V26:AA26"/>
    <mergeCell ref="I53:N53"/>
    <mergeCell ref="I54:N54"/>
    <mergeCell ref="I55:N55"/>
    <mergeCell ref="I56:N56"/>
    <mergeCell ref="I57:N57"/>
    <mergeCell ref="I58:N58"/>
    <mergeCell ref="I59:N59"/>
    <mergeCell ref="I60:N60"/>
    <mergeCell ref="I61:N61"/>
    <mergeCell ref="O61:P61"/>
    <mergeCell ref="O62:P62"/>
    <mergeCell ref="O63:P63"/>
    <mergeCell ref="O64:P64"/>
    <mergeCell ref="O65:P65"/>
    <mergeCell ref="O66:P66"/>
    <mergeCell ref="I27:J27"/>
    <mergeCell ref="L27:M27"/>
    <mergeCell ref="I31:N31"/>
    <mergeCell ref="I32:N32"/>
    <mergeCell ref="I33:N33"/>
    <mergeCell ref="I34:N34"/>
    <mergeCell ref="I35:N35"/>
    <mergeCell ref="I36:N36"/>
    <mergeCell ref="I37:N37"/>
    <mergeCell ref="I38:N38"/>
    <mergeCell ref="I39:N39"/>
    <mergeCell ref="R56:S56"/>
    <mergeCell ref="R57:S57"/>
    <mergeCell ref="R58:S58"/>
    <mergeCell ref="R59:S59"/>
    <mergeCell ref="R60:S60"/>
    <mergeCell ref="R61:S61"/>
    <mergeCell ref="I40:N40"/>
    <mergeCell ref="I41:N41"/>
    <mergeCell ref="I42:N42"/>
    <mergeCell ref="I43:N43"/>
    <mergeCell ref="I44:N44"/>
    <mergeCell ref="I45:N45"/>
    <mergeCell ref="I46:N46"/>
    <mergeCell ref="O52:P52"/>
    <mergeCell ref="O53:P53"/>
    <mergeCell ref="O46:P46"/>
    <mergeCell ref="O47:P47"/>
    <mergeCell ref="O48:P48"/>
    <mergeCell ref="O49:P49"/>
    <mergeCell ref="O50:P50"/>
    <mergeCell ref="O51:P51"/>
    <mergeCell ref="R53:S53"/>
    <mergeCell ref="R54:S54"/>
    <mergeCell ref="O54:P54"/>
    <mergeCell ref="R52:S52"/>
    <mergeCell ref="I50:N50"/>
    <mergeCell ref="I51:N51"/>
    <mergeCell ref="I52:N52"/>
    <mergeCell ref="R47:S47"/>
    <mergeCell ref="R48:S48"/>
    <mergeCell ref="R49:S49"/>
    <mergeCell ref="I47:N47"/>
    <mergeCell ref="I48:N48"/>
    <mergeCell ref="I49:N49"/>
    <mergeCell ref="R46:S46"/>
    <mergeCell ref="R41:S41"/>
    <mergeCell ref="R42:S42"/>
    <mergeCell ref="R43:S43"/>
    <mergeCell ref="R38:S38"/>
    <mergeCell ref="R39:S39"/>
    <mergeCell ref="R40:S40"/>
    <mergeCell ref="R50:S50"/>
    <mergeCell ref="R51:S51"/>
    <mergeCell ref="R31:S31"/>
    <mergeCell ref="R32:S32"/>
    <mergeCell ref="R33:S33"/>
    <mergeCell ref="R34:S34"/>
    <mergeCell ref="B30:G30"/>
    <mergeCell ref="B35:G35"/>
    <mergeCell ref="B31:G31"/>
    <mergeCell ref="R44:S44"/>
    <mergeCell ref="R45:S45"/>
    <mergeCell ref="O31:P31"/>
    <mergeCell ref="O32:P32"/>
    <mergeCell ref="O33:P33"/>
    <mergeCell ref="O34:P34"/>
    <mergeCell ref="O35:P35"/>
    <mergeCell ref="O36:P36"/>
    <mergeCell ref="O37:P37"/>
    <mergeCell ref="O38:P38"/>
    <mergeCell ref="O39:P39"/>
    <mergeCell ref="O40:P40"/>
    <mergeCell ref="O41:P41"/>
    <mergeCell ref="O42:P42"/>
    <mergeCell ref="O43:P43"/>
    <mergeCell ref="O44:P44"/>
    <mergeCell ref="O45:P45"/>
    <mergeCell ref="B40:G40"/>
    <mergeCell ref="B41:G41"/>
    <mergeCell ref="B38:G38"/>
    <mergeCell ref="A3:P3"/>
    <mergeCell ref="Q3:T3"/>
    <mergeCell ref="A4:B4"/>
    <mergeCell ref="C4:D4"/>
    <mergeCell ref="E4:F4"/>
    <mergeCell ref="G4:H4"/>
    <mergeCell ref="I4:J4"/>
    <mergeCell ref="K4:L4"/>
    <mergeCell ref="M4:N4"/>
    <mergeCell ref="O4:P4"/>
    <mergeCell ref="Q4:R4"/>
    <mergeCell ref="S4:T4"/>
    <mergeCell ref="B39:G39"/>
    <mergeCell ref="B32:G32"/>
    <mergeCell ref="B33:G33"/>
    <mergeCell ref="B36:G36"/>
    <mergeCell ref="B37:G37"/>
    <mergeCell ref="B34:G34"/>
    <mergeCell ref="R35:S35"/>
    <mergeCell ref="R36:S36"/>
    <mergeCell ref="R37:S37"/>
    <mergeCell ref="U4:V4"/>
    <mergeCell ref="W4:X4"/>
    <mergeCell ref="Y4:Z4"/>
    <mergeCell ref="AA4:AB4"/>
    <mergeCell ref="AO4:AP4"/>
    <mergeCell ref="AQ4:AR4"/>
    <mergeCell ref="AS4:AT4"/>
    <mergeCell ref="AU4:AV4"/>
    <mergeCell ref="AW4:AX4"/>
    <mergeCell ref="AY4:AZ4"/>
    <mergeCell ref="AC4:AD4"/>
    <mergeCell ref="AE4:AF4"/>
    <mergeCell ref="AG4:AH4"/>
    <mergeCell ref="AI4:AJ4"/>
    <mergeCell ref="AK4:AL4"/>
    <mergeCell ref="AM4:AN4"/>
    <mergeCell ref="BM4:BN4"/>
    <mergeCell ref="BO4:BP4"/>
    <mergeCell ref="BQ4:BR4"/>
    <mergeCell ref="BU4:BV4"/>
    <mergeCell ref="BW4:BX4"/>
    <mergeCell ref="BA4:BB4"/>
    <mergeCell ref="BC4:BD4"/>
    <mergeCell ref="BE4:BF4"/>
    <mergeCell ref="BG4:BH4"/>
    <mergeCell ref="BI4:BJ4"/>
    <mergeCell ref="BK4:BL4"/>
    <mergeCell ref="EG4:EH4"/>
    <mergeCell ref="EI4:EJ4"/>
    <mergeCell ref="DU4:DV4"/>
    <mergeCell ref="DW4:DX4"/>
    <mergeCell ref="DY4:DZ4"/>
    <mergeCell ref="EA4:EB4"/>
    <mergeCell ref="EC4:ED4"/>
    <mergeCell ref="EE4:EF4"/>
    <mergeCell ref="DI4:DJ4"/>
    <mergeCell ref="DK4:DL4"/>
    <mergeCell ref="DM4:DN4"/>
    <mergeCell ref="DO4:DP4"/>
    <mergeCell ref="DQ4:DR4"/>
    <mergeCell ref="DS4:DT4"/>
    <mergeCell ref="CW4:CX4"/>
    <mergeCell ref="CY4:CZ4"/>
    <mergeCell ref="DA4:DB4"/>
    <mergeCell ref="DC4:DD4"/>
    <mergeCell ref="DE4:DF4"/>
    <mergeCell ref="DG4:DH4"/>
    <mergeCell ref="CK4:CL4"/>
    <mergeCell ref="B44:G44"/>
    <mergeCell ref="B45:G45"/>
    <mergeCell ref="B42:G42"/>
    <mergeCell ref="B43:G43"/>
    <mergeCell ref="I25:P25"/>
    <mergeCell ref="B25:G25"/>
    <mergeCell ref="CM4:CN4"/>
    <mergeCell ref="CO4:CP4"/>
    <mergeCell ref="CQ4:CR4"/>
    <mergeCell ref="CS4:CT4"/>
    <mergeCell ref="CU4:CV4"/>
    <mergeCell ref="BY4:BZ4"/>
    <mergeCell ref="CA4:CB4"/>
    <mergeCell ref="CC4:CD4"/>
    <mergeCell ref="CE4:CF4"/>
    <mergeCell ref="CG4:CH4"/>
    <mergeCell ref="CI4:CJ4"/>
    <mergeCell ref="B48:G48"/>
    <mergeCell ref="B49:G49"/>
    <mergeCell ref="B46:G46"/>
    <mergeCell ref="B47:G47"/>
    <mergeCell ref="B52:G52"/>
    <mergeCell ref="B53:G53"/>
    <mergeCell ref="B50:G50"/>
    <mergeCell ref="B51:G51"/>
    <mergeCell ref="B56:G56"/>
    <mergeCell ref="B66:G66"/>
    <mergeCell ref="R62:S62"/>
    <mergeCell ref="R63:S63"/>
    <mergeCell ref="B57:G57"/>
    <mergeCell ref="B54:G54"/>
    <mergeCell ref="B55:G55"/>
    <mergeCell ref="B60:G60"/>
    <mergeCell ref="B61:G61"/>
    <mergeCell ref="B58:G58"/>
    <mergeCell ref="B59:G59"/>
    <mergeCell ref="B64:G64"/>
    <mergeCell ref="B65:G65"/>
    <mergeCell ref="B62:G62"/>
    <mergeCell ref="B63:G63"/>
    <mergeCell ref="R66:S66"/>
    <mergeCell ref="O55:P55"/>
    <mergeCell ref="O56:P56"/>
    <mergeCell ref="O57:P57"/>
    <mergeCell ref="O58:P58"/>
    <mergeCell ref="O59:P59"/>
    <mergeCell ref="O60:P60"/>
    <mergeCell ref="R64:S64"/>
    <mergeCell ref="R65:S65"/>
    <mergeCell ref="R55:S55"/>
  </mergeCells>
  <conditionalFormatting sqref="A31:A66">
    <cfRule type="expression" dxfId="0" priority="10">
      <formula>ISTEXT(B31)</formula>
    </cfRule>
  </conditionalFormatting>
  <pageMargins left="0.7" right="0.7" top="0.75" bottom="0.75" header="0.3" footer="0.3"/>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sheetPr codeName="Blad1"/>
  <dimension ref="A1:EP342"/>
  <sheetViews>
    <sheetView topLeftCell="A64" zoomScale="85" zoomScaleNormal="85" workbookViewId="0">
      <selection activeCell="AB90" sqref="AB90"/>
    </sheetView>
  </sheetViews>
  <sheetFormatPr defaultColWidth="4.7109375" defaultRowHeight="15"/>
  <cols>
    <col min="1" max="16384" width="4.7109375" style="1"/>
  </cols>
  <sheetData>
    <row r="1" spans="1:20">
      <c r="A1" s="56"/>
      <c r="B1" s="56"/>
      <c r="C1" s="56"/>
      <c r="D1" s="56"/>
      <c r="E1" s="56"/>
      <c r="F1" s="56"/>
      <c r="G1" s="56"/>
      <c r="H1" s="56"/>
      <c r="I1" s="56"/>
      <c r="J1" s="56"/>
      <c r="K1" s="56"/>
      <c r="L1" s="56"/>
      <c r="M1" s="56"/>
      <c r="N1" s="56"/>
      <c r="O1" s="56"/>
      <c r="P1" s="56"/>
      <c r="Q1" s="56"/>
      <c r="R1" s="56"/>
      <c r="S1" s="56"/>
      <c r="T1" s="56"/>
    </row>
    <row r="2" spans="1:20">
      <c r="A2" s="217" t="s">
        <v>91</v>
      </c>
      <c r="B2" s="217"/>
      <c r="C2" s="56"/>
      <c r="D2" s="56"/>
      <c r="E2" s="56"/>
      <c r="F2" s="56"/>
      <c r="G2" s="56"/>
      <c r="H2" s="56"/>
      <c r="I2" s="56"/>
      <c r="J2" s="56"/>
      <c r="K2" s="56"/>
      <c r="L2" s="56"/>
      <c r="M2" s="56"/>
      <c r="N2" s="56"/>
      <c r="O2" s="56"/>
      <c r="P2" s="56"/>
      <c r="Q2" s="56"/>
      <c r="R2" s="56"/>
      <c r="S2" s="56"/>
      <c r="T2" s="56"/>
    </row>
    <row r="3" spans="1:20">
      <c r="A3" s="214" t="s">
        <v>0</v>
      </c>
      <c r="B3" s="214"/>
      <c r="C3" s="214" t="s">
        <v>1</v>
      </c>
      <c r="D3" s="214"/>
      <c r="E3" s="214" t="s">
        <v>2</v>
      </c>
      <c r="F3" s="214"/>
      <c r="G3" s="56"/>
      <c r="H3" s="56"/>
      <c r="I3" s="56"/>
      <c r="J3" s="56"/>
      <c r="K3" s="56"/>
      <c r="L3" s="56"/>
      <c r="M3" s="56"/>
      <c r="N3" s="56"/>
      <c r="O3" s="56"/>
      <c r="P3" s="56"/>
      <c r="Q3" s="56"/>
      <c r="R3" s="56"/>
      <c r="S3" s="56"/>
      <c r="T3" s="56"/>
    </row>
    <row r="4" spans="1:20">
      <c r="A4" s="57">
        <v>2</v>
      </c>
      <c r="B4" s="57">
        <v>3</v>
      </c>
      <c r="C4" s="57">
        <v>3</v>
      </c>
      <c r="D4" s="57">
        <v>1</v>
      </c>
      <c r="E4" s="57">
        <v>1</v>
      </c>
      <c r="F4" s="57">
        <v>2</v>
      </c>
      <c r="G4" s="56"/>
      <c r="H4" s="56"/>
      <c r="I4" s="56"/>
      <c r="J4" s="56"/>
      <c r="K4" s="56"/>
      <c r="L4" s="56"/>
      <c r="M4" s="56"/>
      <c r="N4" s="56"/>
      <c r="O4" s="56"/>
      <c r="P4" s="56"/>
      <c r="Q4" s="56"/>
      <c r="R4" s="56"/>
      <c r="S4" s="56"/>
      <c r="T4" s="56"/>
    </row>
    <row r="5" spans="1:20">
      <c r="A5" s="57">
        <v>4</v>
      </c>
      <c r="B5" s="57">
        <v>1</v>
      </c>
      <c r="C5" s="57">
        <v>2</v>
      </c>
      <c r="D5" s="57">
        <v>4</v>
      </c>
      <c r="E5" s="57">
        <v>4</v>
      </c>
      <c r="F5" s="57">
        <v>3</v>
      </c>
      <c r="G5" s="56"/>
      <c r="H5" s="56"/>
      <c r="I5" s="56"/>
      <c r="J5" s="56"/>
      <c r="K5" s="56"/>
      <c r="L5" s="56"/>
      <c r="M5" s="56"/>
      <c r="N5" s="56"/>
      <c r="O5" s="56"/>
      <c r="P5" s="56"/>
      <c r="Q5" s="56"/>
      <c r="R5" s="56"/>
      <c r="S5" s="56"/>
      <c r="T5" s="56"/>
    </row>
    <row r="6" spans="1:20">
      <c r="A6" s="56"/>
      <c r="B6" s="56"/>
      <c r="C6" s="56"/>
      <c r="D6" s="56"/>
      <c r="E6" s="56"/>
      <c r="F6" s="56"/>
      <c r="G6" s="56"/>
      <c r="H6" s="56"/>
      <c r="I6" s="56"/>
      <c r="J6" s="56"/>
      <c r="K6" s="56"/>
      <c r="L6" s="56"/>
      <c r="M6" s="56"/>
      <c r="N6" s="56"/>
      <c r="O6" s="56"/>
      <c r="P6" s="56"/>
      <c r="Q6" s="56"/>
      <c r="R6" s="56"/>
      <c r="S6" s="56"/>
      <c r="T6" s="56"/>
    </row>
    <row r="7" spans="1:20">
      <c r="A7" s="56"/>
      <c r="B7" s="56"/>
      <c r="C7" s="56"/>
      <c r="D7" s="56"/>
      <c r="E7" s="56"/>
      <c r="F7" s="56"/>
      <c r="G7" s="56"/>
      <c r="H7" s="56"/>
      <c r="I7" s="56"/>
      <c r="J7" s="56"/>
      <c r="K7" s="56"/>
      <c r="L7" s="56"/>
      <c r="M7" s="56"/>
      <c r="N7" s="56"/>
      <c r="O7" s="56"/>
      <c r="P7" s="56"/>
      <c r="Q7" s="56"/>
      <c r="R7" s="56"/>
      <c r="S7" s="56"/>
      <c r="T7" s="56"/>
    </row>
    <row r="8" spans="1:20">
      <c r="M8" s="56"/>
      <c r="N8" s="56"/>
      <c r="O8" s="56"/>
      <c r="P8" s="56"/>
      <c r="Q8" s="56"/>
      <c r="R8" s="56"/>
      <c r="S8" s="56"/>
      <c r="T8" s="56"/>
    </row>
    <row r="9" spans="1:20">
      <c r="M9" s="215"/>
      <c r="N9" s="215"/>
      <c r="O9" s="215"/>
      <c r="P9" s="215"/>
      <c r="Q9" s="215"/>
      <c r="R9" s="215"/>
      <c r="S9" s="215"/>
      <c r="T9" s="215"/>
    </row>
    <row r="10" spans="1:20">
      <c r="M10" s="56"/>
      <c r="N10" s="56"/>
      <c r="O10" s="56"/>
      <c r="P10" s="56"/>
      <c r="Q10" s="56"/>
      <c r="R10" s="56"/>
      <c r="S10" s="56"/>
      <c r="T10" s="56"/>
    </row>
    <row r="11" spans="1:20">
      <c r="M11" s="56"/>
      <c r="N11" s="56"/>
      <c r="O11" s="56"/>
      <c r="P11" s="56"/>
      <c r="Q11" s="56"/>
      <c r="R11" s="56"/>
      <c r="S11" s="56"/>
      <c r="T11" s="56"/>
    </row>
    <row r="12" spans="1:20">
      <c r="M12" s="56"/>
      <c r="N12" s="56"/>
      <c r="O12" s="56"/>
      <c r="P12" s="56"/>
      <c r="Q12" s="56"/>
      <c r="R12" s="56"/>
      <c r="S12" s="56"/>
      <c r="T12" s="56"/>
    </row>
    <row r="13" spans="1:20">
      <c r="M13" s="56"/>
      <c r="N13" s="56"/>
      <c r="O13" s="56"/>
      <c r="P13" s="56"/>
      <c r="Q13" s="56"/>
      <c r="R13" s="56"/>
      <c r="S13" s="56"/>
      <c r="T13" s="56"/>
    </row>
    <row r="14" spans="1:20">
      <c r="A14" s="56"/>
      <c r="B14" s="56"/>
      <c r="C14" s="56"/>
      <c r="D14" s="56"/>
      <c r="E14" s="56"/>
      <c r="F14" s="56"/>
      <c r="G14" s="56"/>
      <c r="H14" s="56"/>
      <c r="I14" s="56"/>
      <c r="J14" s="56"/>
      <c r="K14" s="56"/>
      <c r="L14" s="56"/>
      <c r="M14" s="56"/>
      <c r="N14" s="56"/>
      <c r="O14" s="56"/>
      <c r="P14" s="56"/>
      <c r="Q14" s="56"/>
      <c r="R14" s="56"/>
      <c r="S14" s="56"/>
      <c r="T14" s="56"/>
    </row>
    <row r="15" spans="1:20">
      <c r="A15" s="56"/>
      <c r="B15" s="56"/>
      <c r="C15" s="56"/>
      <c r="D15" s="56"/>
      <c r="E15" s="56"/>
      <c r="F15" s="56"/>
      <c r="G15" s="56"/>
      <c r="H15" s="56"/>
      <c r="I15" s="56"/>
      <c r="J15" s="56"/>
      <c r="K15" s="56"/>
      <c r="L15" s="56"/>
      <c r="M15" s="56"/>
      <c r="N15" s="56"/>
      <c r="O15" s="56"/>
      <c r="P15" s="56"/>
      <c r="Q15" s="56"/>
      <c r="R15" s="56"/>
      <c r="S15" s="56"/>
      <c r="T15" s="56"/>
    </row>
    <row r="16" spans="1:20">
      <c r="A16" s="56"/>
      <c r="B16" s="56"/>
      <c r="C16" s="56"/>
      <c r="D16" s="56"/>
      <c r="E16" s="56"/>
      <c r="F16" s="56"/>
      <c r="G16" s="56"/>
      <c r="H16" s="56"/>
      <c r="I16" s="56"/>
      <c r="J16" s="56"/>
      <c r="K16" s="56"/>
      <c r="L16" s="56"/>
      <c r="M16" s="56"/>
      <c r="N16" s="56"/>
      <c r="O16" s="56"/>
      <c r="P16" s="56"/>
      <c r="Q16" s="56"/>
      <c r="R16" s="56"/>
      <c r="S16" s="56"/>
      <c r="T16" s="56"/>
    </row>
    <row r="17" spans="1:20">
      <c r="A17" s="56"/>
      <c r="B17" s="56"/>
      <c r="C17" s="56"/>
      <c r="D17" s="56"/>
      <c r="E17" s="56"/>
      <c r="F17" s="56"/>
      <c r="G17" s="56"/>
      <c r="H17" s="56"/>
      <c r="I17" s="56"/>
      <c r="J17" s="56"/>
      <c r="K17" s="56"/>
      <c r="L17" s="56"/>
      <c r="M17" s="56"/>
      <c r="N17" s="56"/>
      <c r="O17" s="56"/>
      <c r="P17" s="56"/>
      <c r="Q17" s="56"/>
      <c r="R17" s="56"/>
      <c r="S17" s="56"/>
      <c r="T17" s="56"/>
    </row>
    <row r="18" spans="1:20">
      <c r="A18" s="56"/>
      <c r="B18" s="56"/>
      <c r="C18" s="56"/>
      <c r="D18" s="56"/>
      <c r="E18" s="56"/>
      <c r="F18" s="56"/>
      <c r="G18" s="56"/>
      <c r="H18" s="56"/>
      <c r="I18" s="56"/>
      <c r="J18" s="56"/>
      <c r="K18" s="56"/>
      <c r="L18" s="56"/>
      <c r="M18" s="56"/>
      <c r="N18" s="56"/>
      <c r="O18" s="56"/>
      <c r="P18" s="56"/>
      <c r="Q18" s="56"/>
      <c r="R18" s="56"/>
      <c r="S18" s="56"/>
      <c r="T18" s="56"/>
    </row>
    <row r="19" spans="1:20">
      <c r="A19" s="56"/>
      <c r="B19" s="56"/>
      <c r="C19" s="56"/>
      <c r="D19" s="56"/>
      <c r="E19" s="56"/>
      <c r="F19" s="56"/>
      <c r="G19" s="56"/>
      <c r="H19" s="56"/>
      <c r="I19" s="56"/>
      <c r="J19" s="56"/>
      <c r="K19" s="56"/>
      <c r="L19" s="56"/>
      <c r="M19" s="56"/>
      <c r="N19" s="56"/>
      <c r="O19" s="56"/>
      <c r="P19" s="56"/>
      <c r="Q19" s="56"/>
      <c r="R19" s="56"/>
      <c r="S19" s="56"/>
      <c r="T19" s="56"/>
    </row>
    <row r="20" spans="1:20">
      <c r="A20" s="56"/>
      <c r="B20" s="56"/>
      <c r="C20" s="56"/>
      <c r="D20" s="56"/>
      <c r="E20" s="56"/>
      <c r="F20" s="56"/>
      <c r="G20" s="56"/>
      <c r="H20" s="56"/>
      <c r="I20" s="56"/>
      <c r="J20" s="56"/>
      <c r="K20" s="56"/>
      <c r="L20" s="56"/>
      <c r="M20" s="56"/>
      <c r="N20" s="56"/>
      <c r="O20" s="56"/>
      <c r="P20" s="56"/>
      <c r="Q20" s="56"/>
      <c r="R20" s="56"/>
      <c r="S20" s="56"/>
      <c r="T20" s="56"/>
    </row>
    <row r="21" spans="1:20">
      <c r="Q21" s="56"/>
      <c r="R21" s="56"/>
      <c r="S21" s="56"/>
      <c r="T21" s="56"/>
    </row>
    <row r="22" spans="1:20">
      <c r="A22" s="216" t="s">
        <v>90</v>
      </c>
      <c r="B22" s="216"/>
      <c r="C22" s="56"/>
      <c r="D22" s="56"/>
      <c r="E22" s="56"/>
      <c r="F22" s="56"/>
      <c r="G22" s="56"/>
      <c r="H22" s="56"/>
      <c r="I22" s="56"/>
      <c r="J22" s="56"/>
      <c r="K22" s="56"/>
      <c r="L22" s="56"/>
      <c r="Q22" s="215"/>
      <c r="R22" s="215"/>
      <c r="S22" s="215"/>
      <c r="T22" s="215"/>
    </row>
    <row r="23" spans="1:20">
      <c r="A23" s="214" t="s">
        <v>0</v>
      </c>
      <c r="B23" s="214"/>
      <c r="C23" s="214" t="s">
        <v>1</v>
      </c>
      <c r="D23" s="214"/>
      <c r="E23" s="214" t="s">
        <v>2</v>
      </c>
      <c r="F23" s="214"/>
      <c r="G23" s="214" t="s">
        <v>3</v>
      </c>
      <c r="H23" s="214"/>
      <c r="I23" s="214" t="s">
        <v>4</v>
      </c>
      <c r="J23" s="214"/>
      <c r="K23" s="215"/>
      <c r="L23" s="215"/>
      <c r="Q23" s="56"/>
      <c r="R23" s="56"/>
      <c r="S23" s="56"/>
      <c r="T23" s="56"/>
    </row>
    <row r="24" spans="1:20">
      <c r="A24" s="57">
        <v>4</v>
      </c>
      <c r="B24" s="57">
        <v>1</v>
      </c>
      <c r="C24" s="57">
        <v>3</v>
      </c>
      <c r="D24" s="57">
        <v>4</v>
      </c>
      <c r="E24" s="57">
        <v>5</v>
      </c>
      <c r="F24" s="57">
        <v>3</v>
      </c>
      <c r="G24" s="57">
        <v>1</v>
      </c>
      <c r="H24" s="57">
        <v>5</v>
      </c>
      <c r="I24" s="57">
        <v>6</v>
      </c>
      <c r="J24" s="57">
        <v>2</v>
      </c>
      <c r="K24" s="56"/>
      <c r="L24" s="56"/>
      <c r="Q24" s="56"/>
      <c r="R24" s="56"/>
      <c r="S24" s="56"/>
      <c r="T24" s="56"/>
    </row>
    <row r="25" spans="1:20">
      <c r="A25" s="57">
        <v>2</v>
      </c>
      <c r="B25" s="57">
        <v>3</v>
      </c>
      <c r="C25" s="57">
        <v>1</v>
      </c>
      <c r="D25" s="57">
        <v>6</v>
      </c>
      <c r="E25" s="57">
        <v>2</v>
      </c>
      <c r="F25" s="57">
        <v>1</v>
      </c>
      <c r="G25" s="57">
        <v>2</v>
      </c>
      <c r="H25" s="57">
        <v>4</v>
      </c>
      <c r="I25" s="57">
        <v>4</v>
      </c>
      <c r="J25" s="57">
        <v>5</v>
      </c>
      <c r="K25" s="56"/>
      <c r="L25" s="56"/>
      <c r="Q25" s="56"/>
      <c r="R25" s="56"/>
      <c r="S25" s="56"/>
      <c r="T25" s="56"/>
    </row>
    <row r="26" spans="1:20">
      <c r="A26" s="57">
        <v>6</v>
      </c>
      <c r="B26" s="57">
        <v>5</v>
      </c>
      <c r="C26" s="57">
        <v>5</v>
      </c>
      <c r="D26" s="57">
        <v>2</v>
      </c>
      <c r="E26" s="57">
        <v>4</v>
      </c>
      <c r="F26" s="57">
        <v>6</v>
      </c>
      <c r="G26" s="57">
        <v>6</v>
      </c>
      <c r="H26" s="57">
        <v>3</v>
      </c>
      <c r="I26" s="57">
        <v>3</v>
      </c>
      <c r="J26" s="57">
        <v>1</v>
      </c>
      <c r="K26" s="56"/>
      <c r="L26" s="56"/>
      <c r="Q26" s="56"/>
      <c r="R26" s="56"/>
      <c r="S26" s="56"/>
      <c r="T26" s="56"/>
    </row>
    <row r="27" spans="1:20">
      <c r="A27" s="56"/>
      <c r="B27" s="56"/>
      <c r="C27" s="56"/>
      <c r="D27" s="56"/>
      <c r="E27" s="56"/>
      <c r="F27" s="56"/>
      <c r="G27" s="56"/>
      <c r="H27" s="56"/>
      <c r="I27" s="56"/>
      <c r="J27" s="56"/>
      <c r="K27" s="56"/>
      <c r="L27" s="56"/>
      <c r="Q27" s="56"/>
      <c r="R27" s="56"/>
      <c r="S27" s="56"/>
      <c r="T27" s="56"/>
    </row>
    <row r="28" spans="1:20">
      <c r="A28" s="56"/>
      <c r="B28" s="56"/>
      <c r="C28" s="56"/>
      <c r="D28" s="56"/>
      <c r="E28" s="56"/>
      <c r="F28" s="56"/>
      <c r="G28" s="56"/>
      <c r="H28" s="56"/>
      <c r="I28" s="56"/>
      <c r="J28" s="56"/>
      <c r="K28" s="56"/>
      <c r="L28" s="56"/>
      <c r="M28" s="56"/>
      <c r="N28" s="56"/>
      <c r="O28" s="56"/>
      <c r="P28" s="56"/>
      <c r="Q28" s="56"/>
      <c r="R28" s="56"/>
      <c r="S28" s="56"/>
      <c r="T28" s="56"/>
    </row>
    <row r="29" spans="1:20">
      <c r="A29" s="56"/>
      <c r="B29" s="56"/>
      <c r="C29" s="56"/>
      <c r="D29" s="56"/>
      <c r="E29" s="56"/>
      <c r="F29" s="56"/>
      <c r="G29" s="56"/>
      <c r="H29" s="56"/>
      <c r="I29" s="56"/>
      <c r="J29" s="56"/>
      <c r="K29" s="56"/>
      <c r="L29" s="56"/>
      <c r="M29" s="56"/>
      <c r="N29" s="56"/>
      <c r="O29" s="56"/>
      <c r="P29" s="56"/>
      <c r="Q29" s="56"/>
      <c r="R29" s="56"/>
      <c r="S29" s="56"/>
      <c r="T29" s="56"/>
    </row>
    <row r="30" spans="1:20">
      <c r="A30" s="56"/>
      <c r="B30" s="56"/>
      <c r="C30" s="56"/>
      <c r="D30" s="56"/>
      <c r="E30" s="56"/>
      <c r="F30" s="56"/>
      <c r="G30" s="56"/>
      <c r="H30" s="56"/>
      <c r="I30" s="56"/>
      <c r="J30" s="56"/>
      <c r="K30" s="56"/>
      <c r="L30" s="56"/>
      <c r="M30" s="56"/>
      <c r="N30" s="56"/>
      <c r="O30" s="56"/>
      <c r="P30" s="56"/>
      <c r="Q30" s="56"/>
      <c r="R30" s="56"/>
      <c r="S30" s="56"/>
      <c r="T30" s="56"/>
    </row>
    <row r="31" spans="1:20">
      <c r="A31" s="56"/>
      <c r="B31" s="56"/>
      <c r="C31" s="56"/>
      <c r="D31" s="56"/>
      <c r="E31" s="56"/>
      <c r="F31" s="56"/>
      <c r="G31" s="56"/>
      <c r="H31" s="56"/>
      <c r="I31" s="56"/>
      <c r="J31" s="56"/>
      <c r="K31" s="56"/>
      <c r="L31" s="56"/>
      <c r="M31" s="56"/>
      <c r="N31" s="56"/>
      <c r="O31" s="56"/>
      <c r="P31" s="56"/>
      <c r="Q31" s="56"/>
      <c r="R31" s="56"/>
      <c r="S31" s="56"/>
      <c r="T31" s="56"/>
    </row>
    <row r="32" spans="1:20">
      <c r="A32" s="56"/>
      <c r="B32" s="56"/>
      <c r="C32" s="56"/>
      <c r="D32" s="56"/>
      <c r="E32" s="56"/>
      <c r="F32" s="56"/>
      <c r="G32" s="56"/>
      <c r="H32" s="56"/>
      <c r="I32" s="56"/>
      <c r="J32" s="56"/>
      <c r="K32" s="56"/>
      <c r="L32" s="56"/>
      <c r="M32" s="56"/>
      <c r="N32" s="56"/>
      <c r="O32" s="56"/>
      <c r="P32" s="56"/>
      <c r="Q32" s="56"/>
      <c r="R32" s="56"/>
      <c r="S32" s="56"/>
      <c r="T32" s="56"/>
    </row>
    <row r="33" spans="1:20">
      <c r="A33" s="56"/>
      <c r="B33" s="56"/>
      <c r="C33" s="56"/>
      <c r="D33" s="56"/>
      <c r="E33" s="56"/>
      <c r="F33" s="56"/>
      <c r="G33" s="56"/>
      <c r="H33" s="56"/>
      <c r="I33" s="56"/>
      <c r="J33" s="56"/>
      <c r="K33" s="56"/>
      <c r="L33" s="56"/>
      <c r="M33" s="56"/>
      <c r="N33" s="56"/>
      <c r="O33" s="56"/>
      <c r="P33" s="56"/>
      <c r="Q33" s="56"/>
      <c r="R33" s="56"/>
      <c r="S33" s="56"/>
      <c r="T33" s="56"/>
    </row>
    <row r="34" spans="1:20">
      <c r="T34" s="56"/>
    </row>
    <row r="35" spans="1:20">
      <c r="T35" s="56"/>
    </row>
    <row r="36" spans="1:20">
      <c r="T36" s="56"/>
    </row>
    <row r="37" spans="1:20">
      <c r="T37" s="56"/>
    </row>
    <row r="38" spans="1:20">
      <c r="T38" s="56"/>
    </row>
    <row r="39" spans="1:20">
      <c r="T39" s="56"/>
    </row>
    <row r="40" spans="1:20">
      <c r="T40" s="56"/>
    </row>
    <row r="41" spans="1:20">
      <c r="T41" s="56"/>
    </row>
    <row r="42" spans="1:20">
      <c r="A42" s="216" t="s">
        <v>89</v>
      </c>
      <c r="B42" s="216"/>
      <c r="C42" s="56"/>
      <c r="D42" s="56"/>
      <c r="E42" s="56"/>
      <c r="F42" s="56"/>
      <c r="G42" s="56"/>
      <c r="H42" s="56"/>
      <c r="I42" s="56"/>
      <c r="J42" s="56"/>
      <c r="K42" s="56"/>
      <c r="L42" s="56"/>
      <c r="M42" s="56"/>
      <c r="N42" s="56"/>
      <c r="O42" s="56"/>
      <c r="P42" s="56"/>
      <c r="Q42" s="56"/>
      <c r="R42" s="56"/>
      <c r="S42" s="56"/>
      <c r="T42" s="56"/>
    </row>
    <row r="43" spans="1:20">
      <c r="A43" s="214" t="s">
        <v>0</v>
      </c>
      <c r="B43" s="214"/>
      <c r="C43" s="214" t="s">
        <v>1</v>
      </c>
      <c r="D43" s="214"/>
      <c r="E43" s="214" t="s">
        <v>2</v>
      </c>
      <c r="F43" s="214"/>
      <c r="G43" s="214" t="s">
        <v>3</v>
      </c>
      <c r="H43" s="214"/>
      <c r="I43" s="214" t="s">
        <v>4</v>
      </c>
      <c r="J43" s="214"/>
      <c r="K43" s="214" t="s">
        <v>5</v>
      </c>
      <c r="L43" s="214"/>
      <c r="M43" s="214" t="s">
        <v>6</v>
      </c>
      <c r="N43" s="214"/>
      <c r="O43" s="215"/>
      <c r="P43" s="215"/>
    </row>
    <row r="44" spans="1:20">
      <c r="A44" s="57">
        <v>7</v>
      </c>
      <c r="B44" s="57">
        <v>2</v>
      </c>
      <c r="C44" s="57">
        <v>1</v>
      </c>
      <c r="D44" s="57">
        <v>8</v>
      </c>
      <c r="E44" s="57">
        <v>5</v>
      </c>
      <c r="F44" s="57">
        <v>7</v>
      </c>
      <c r="G44" s="57">
        <v>6</v>
      </c>
      <c r="H44" s="57">
        <v>4</v>
      </c>
      <c r="I44" s="57">
        <v>4</v>
      </c>
      <c r="J44" s="57">
        <v>2</v>
      </c>
      <c r="K44" s="57">
        <v>8</v>
      </c>
      <c r="L44" s="57">
        <v>7</v>
      </c>
      <c r="M44" s="57">
        <v>3</v>
      </c>
      <c r="N44" s="57">
        <v>1</v>
      </c>
      <c r="O44" s="56"/>
      <c r="P44" s="56"/>
    </row>
    <row r="45" spans="1:20">
      <c r="A45" s="57">
        <v>6</v>
      </c>
      <c r="B45" s="57">
        <v>3</v>
      </c>
      <c r="C45" s="57">
        <v>2</v>
      </c>
      <c r="D45" s="57">
        <v>7</v>
      </c>
      <c r="E45" s="57">
        <v>6</v>
      </c>
      <c r="F45" s="57">
        <v>8</v>
      </c>
      <c r="G45" s="57">
        <v>7</v>
      </c>
      <c r="H45" s="57">
        <v>1</v>
      </c>
      <c r="I45" s="57">
        <v>3</v>
      </c>
      <c r="J45" s="57">
        <v>5</v>
      </c>
      <c r="K45" s="57">
        <v>6</v>
      </c>
      <c r="L45" s="57">
        <v>5</v>
      </c>
      <c r="M45" s="57">
        <v>6</v>
      </c>
      <c r="N45" s="57">
        <v>2</v>
      </c>
      <c r="O45" s="56"/>
      <c r="P45" s="56"/>
    </row>
    <row r="46" spans="1:20">
      <c r="A46" s="57">
        <v>4</v>
      </c>
      <c r="B46" s="57">
        <v>8</v>
      </c>
      <c r="C46" s="57">
        <v>3</v>
      </c>
      <c r="D46" s="57">
        <v>6</v>
      </c>
      <c r="E46" s="57">
        <v>1</v>
      </c>
      <c r="F46" s="57">
        <v>4</v>
      </c>
      <c r="G46" s="57">
        <v>8</v>
      </c>
      <c r="H46" s="57">
        <v>3</v>
      </c>
      <c r="I46" s="57">
        <v>7</v>
      </c>
      <c r="J46" s="57">
        <v>6</v>
      </c>
      <c r="K46" s="57">
        <v>2</v>
      </c>
      <c r="L46" s="57">
        <v>1</v>
      </c>
      <c r="M46" s="57">
        <v>7</v>
      </c>
      <c r="N46" s="57">
        <v>4</v>
      </c>
      <c r="O46" s="56"/>
      <c r="P46" s="56"/>
    </row>
    <row r="47" spans="1:20">
      <c r="A47" s="57">
        <v>5</v>
      </c>
      <c r="B47" s="57">
        <v>1</v>
      </c>
      <c r="C47" s="57">
        <v>4</v>
      </c>
      <c r="D47" s="57">
        <v>5</v>
      </c>
      <c r="E47" s="57">
        <v>2</v>
      </c>
      <c r="F47" s="57">
        <v>3</v>
      </c>
      <c r="G47" s="57">
        <v>5</v>
      </c>
      <c r="H47" s="57">
        <v>2</v>
      </c>
      <c r="I47" s="57">
        <v>1</v>
      </c>
      <c r="J47" s="57">
        <v>8</v>
      </c>
      <c r="K47" s="57">
        <v>4</v>
      </c>
      <c r="L47" s="57">
        <v>3</v>
      </c>
      <c r="M47" s="57">
        <v>5</v>
      </c>
      <c r="N47" s="57">
        <v>8</v>
      </c>
      <c r="O47" s="56"/>
      <c r="P47" s="56"/>
    </row>
    <row r="48" spans="1:20">
      <c r="A48" s="56"/>
      <c r="B48" s="56"/>
      <c r="C48" s="56"/>
      <c r="D48" s="56"/>
      <c r="E48" s="56"/>
      <c r="F48" s="56"/>
      <c r="G48" s="56"/>
      <c r="H48" s="56"/>
      <c r="I48" s="56"/>
      <c r="J48" s="56"/>
      <c r="K48" s="56"/>
      <c r="L48" s="56"/>
      <c r="M48" s="56"/>
      <c r="N48" s="56"/>
      <c r="O48" s="56"/>
      <c r="P48" s="56"/>
    </row>
    <row r="62" spans="1:19">
      <c r="A62" s="216" t="s">
        <v>88</v>
      </c>
      <c r="B62" s="216"/>
      <c r="C62" s="56"/>
      <c r="D62" s="56"/>
      <c r="E62" s="56"/>
      <c r="F62" s="56"/>
      <c r="G62" s="56"/>
      <c r="H62" s="56"/>
      <c r="I62" s="56"/>
      <c r="J62" s="56"/>
      <c r="K62" s="56"/>
      <c r="L62" s="56"/>
      <c r="M62" s="56"/>
      <c r="N62" s="56"/>
      <c r="O62" s="56"/>
      <c r="P62" s="56"/>
      <c r="Q62" s="56"/>
      <c r="R62" s="56"/>
      <c r="S62" s="56"/>
    </row>
    <row r="63" spans="1:19">
      <c r="A63" s="214" t="s">
        <v>0</v>
      </c>
      <c r="B63" s="214"/>
      <c r="C63" s="214" t="s">
        <v>1</v>
      </c>
      <c r="D63" s="214"/>
      <c r="E63" s="214" t="s">
        <v>2</v>
      </c>
      <c r="F63" s="214"/>
      <c r="G63" s="214" t="s">
        <v>3</v>
      </c>
      <c r="H63" s="214"/>
      <c r="I63" s="214" t="s">
        <v>4</v>
      </c>
      <c r="J63" s="214"/>
      <c r="K63" s="214" t="s">
        <v>5</v>
      </c>
      <c r="L63" s="214"/>
      <c r="M63" s="214" t="s">
        <v>6</v>
      </c>
      <c r="N63" s="214"/>
      <c r="O63" s="214" t="s">
        <v>7</v>
      </c>
      <c r="P63" s="214"/>
      <c r="Q63" s="214" t="s">
        <v>8</v>
      </c>
      <c r="R63" s="214"/>
      <c r="S63" s="56"/>
    </row>
    <row r="64" spans="1:19">
      <c r="A64" s="57">
        <v>1</v>
      </c>
      <c r="B64" s="57">
        <v>2</v>
      </c>
      <c r="C64" s="57">
        <v>9</v>
      </c>
      <c r="D64" s="57">
        <v>5</v>
      </c>
      <c r="E64" s="57">
        <v>6</v>
      </c>
      <c r="F64" s="57">
        <v>10</v>
      </c>
      <c r="G64" s="57">
        <v>7</v>
      </c>
      <c r="H64" s="57">
        <v>2</v>
      </c>
      <c r="I64" s="57">
        <v>1</v>
      </c>
      <c r="J64" s="57">
        <v>6</v>
      </c>
      <c r="K64" s="57">
        <v>10</v>
      </c>
      <c r="L64" s="57">
        <v>4</v>
      </c>
      <c r="M64" s="57">
        <v>3</v>
      </c>
      <c r="N64" s="57">
        <v>6</v>
      </c>
      <c r="O64" s="57">
        <v>9</v>
      </c>
      <c r="P64" s="57">
        <v>1</v>
      </c>
      <c r="Q64" s="57">
        <v>7</v>
      </c>
      <c r="R64" s="57">
        <v>3</v>
      </c>
      <c r="S64" s="56"/>
    </row>
    <row r="65" spans="1:19">
      <c r="A65" s="57">
        <v>3</v>
      </c>
      <c r="B65" s="57">
        <v>4</v>
      </c>
      <c r="C65" s="57">
        <v>3</v>
      </c>
      <c r="D65" s="57">
        <v>1</v>
      </c>
      <c r="E65" s="57">
        <v>5</v>
      </c>
      <c r="F65" s="57">
        <v>7</v>
      </c>
      <c r="G65" s="57">
        <v>8</v>
      </c>
      <c r="H65" s="57">
        <v>6</v>
      </c>
      <c r="I65" s="57">
        <v>2</v>
      </c>
      <c r="J65" s="57">
        <v>8</v>
      </c>
      <c r="K65" s="57">
        <v>5</v>
      </c>
      <c r="L65" s="57">
        <v>2</v>
      </c>
      <c r="M65" s="57">
        <v>5</v>
      </c>
      <c r="N65" s="57">
        <v>10</v>
      </c>
      <c r="O65" s="57">
        <v>10</v>
      </c>
      <c r="P65" s="57">
        <v>2</v>
      </c>
      <c r="Q65" s="57">
        <v>6</v>
      </c>
      <c r="R65" s="57">
        <v>4</v>
      </c>
      <c r="S65" s="56"/>
    </row>
    <row r="66" spans="1:19">
      <c r="A66" s="57">
        <v>5</v>
      </c>
      <c r="B66" s="57">
        <v>6</v>
      </c>
      <c r="C66" s="57">
        <v>10</v>
      </c>
      <c r="D66" s="57">
        <v>8</v>
      </c>
      <c r="E66" s="57">
        <v>2</v>
      </c>
      <c r="F66" s="57">
        <v>3</v>
      </c>
      <c r="G66" s="57">
        <v>10</v>
      </c>
      <c r="H66" s="57">
        <v>3</v>
      </c>
      <c r="I66" s="57">
        <v>3</v>
      </c>
      <c r="J66" s="57">
        <v>9</v>
      </c>
      <c r="K66" s="57">
        <v>8</v>
      </c>
      <c r="L66" s="57">
        <v>3</v>
      </c>
      <c r="M66" s="57">
        <v>2</v>
      </c>
      <c r="N66" s="57">
        <v>4</v>
      </c>
      <c r="O66" s="57">
        <v>7</v>
      </c>
      <c r="P66" s="57">
        <v>6</v>
      </c>
      <c r="Q66" s="57">
        <v>2</v>
      </c>
      <c r="R66" s="57">
        <v>9</v>
      </c>
      <c r="S66" s="56"/>
    </row>
    <row r="67" spans="1:19">
      <c r="A67" s="57">
        <v>7</v>
      </c>
      <c r="B67" s="57">
        <v>8</v>
      </c>
      <c r="C67" s="57">
        <v>4</v>
      </c>
      <c r="D67" s="57">
        <v>7</v>
      </c>
      <c r="E67" s="57">
        <v>1</v>
      </c>
      <c r="F67" s="57">
        <v>4</v>
      </c>
      <c r="G67" s="57">
        <v>9</v>
      </c>
      <c r="H67" s="57">
        <v>4</v>
      </c>
      <c r="I67" s="57">
        <v>4</v>
      </c>
      <c r="J67" s="57">
        <v>5</v>
      </c>
      <c r="K67" s="57">
        <v>1</v>
      </c>
      <c r="L67" s="57">
        <v>7</v>
      </c>
      <c r="M67" s="57">
        <v>8</v>
      </c>
      <c r="N67" s="57">
        <v>1</v>
      </c>
      <c r="O67" s="57">
        <v>4</v>
      </c>
      <c r="P67" s="57">
        <v>8</v>
      </c>
      <c r="Q67" s="57">
        <v>1</v>
      </c>
      <c r="R67" s="57">
        <v>10</v>
      </c>
      <c r="S67" s="56"/>
    </row>
    <row r="68" spans="1:19">
      <c r="A68" s="57">
        <v>9</v>
      </c>
      <c r="B68" s="57">
        <v>10</v>
      </c>
      <c r="C68" s="57">
        <v>6</v>
      </c>
      <c r="D68" s="57">
        <v>2</v>
      </c>
      <c r="E68" s="57">
        <v>8</v>
      </c>
      <c r="F68" s="57">
        <v>9</v>
      </c>
      <c r="G68" s="57">
        <v>5</v>
      </c>
      <c r="H68" s="57">
        <v>1</v>
      </c>
      <c r="I68" s="57">
        <v>7</v>
      </c>
      <c r="J68" s="57">
        <v>10</v>
      </c>
      <c r="K68" s="57">
        <v>6</v>
      </c>
      <c r="L68" s="57">
        <v>9</v>
      </c>
      <c r="M68" s="57">
        <v>9</v>
      </c>
      <c r="N68" s="57">
        <v>7</v>
      </c>
      <c r="O68" s="57">
        <v>3</v>
      </c>
      <c r="P68" s="57">
        <v>5</v>
      </c>
      <c r="Q68" s="57">
        <v>5</v>
      </c>
      <c r="R68" s="57">
        <v>8</v>
      </c>
      <c r="S68" s="56"/>
    </row>
    <row r="69" spans="1:19">
      <c r="A69" s="56"/>
      <c r="B69" s="56"/>
      <c r="C69" s="56"/>
      <c r="D69" s="56"/>
      <c r="E69" s="56"/>
      <c r="F69" s="56"/>
      <c r="G69" s="56"/>
      <c r="H69" s="56"/>
      <c r="I69" s="56"/>
      <c r="J69" s="56"/>
      <c r="K69" s="56"/>
      <c r="L69" s="56"/>
      <c r="M69" s="56"/>
      <c r="N69" s="56"/>
      <c r="O69" s="56"/>
      <c r="P69" s="56"/>
      <c r="Q69" s="56"/>
      <c r="R69" s="56"/>
      <c r="S69" s="56"/>
    </row>
    <row r="82" spans="1:45">
      <c r="A82" t="s">
        <v>87</v>
      </c>
      <c r="W82" s="8"/>
      <c r="X82" s="8"/>
      <c r="Y82" s="8"/>
      <c r="Z82" s="8"/>
      <c r="AA82" s="8"/>
      <c r="AB82" s="8"/>
      <c r="AC82" s="8"/>
      <c r="AD82" s="8"/>
      <c r="AE82" s="8"/>
      <c r="AF82" s="8"/>
      <c r="AG82" s="8"/>
      <c r="AH82" s="8"/>
      <c r="AI82" s="8"/>
      <c r="AJ82" s="8"/>
      <c r="AK82" s="8"/>
      <c r="AL82" s="8"/>
      <c r="AM82" s="8"/>
      <c r="AN82" s="8"/>
      <c r="AO82" s="8"/>
      <c r="AP82" s="8"/>
      <c r="AQ82" s="8"/>
      <c r="AR82" s="8"/>
      <c r="AS82" s="8"/>
    </row>
    <row r="83" spans="1:45" ht="15" customHeight="1">
      <c r="A83" s="225" t="s">
        <v>0</v>
      </c>
      <c r="B83" s="225"/>
      <c r="C83" s="225" t="s">
        <v>1</v>
      </c>
      <c r="D83" s="225"/>
      <c r="E83" s="225" t="s">
        <v>2</v>
      </c>
      <c r="F83" s="225"/>
      <c r="G83" s="225" t="s">
        <v>3</v>
      </c>
      <c r="H83" s="225"/>
      <c r="I83" s="225" t="s">
        <v>4</v>
      </c>
      <c r="J83" s="225"/>
      <c r="K83" s="225" t="s">
        <v>5</v>
      </c>
      <c r="L83" s="225"/>
      <c r="M83" s="225" t="s">
        <v>6</v>
      </c>
      <c r="N83" s="225"/>
      <c r="O83" s="225" t="s">
        <v>7</v>
      </c>
      <c r="P83" s="225"/>
      <c r="Q83" s="225" t="s">
        <v>8</v>
      </c>
      <c r="R83" s="225"/>
      <c r="S83" s="225" t="s">
        <v>9</v>
      </c>
      <c r="T83" s="225"/>
      <c r="U83" s="225" t="s">
        <v>10</v>
      </c>
      <c r="V83" s="225"/>
      <c r="W83" s="218"/>
      <c r="X83" s="218"/>
      <c r="Y83" s="218"/>
      <c r="Z83" s="218"/>
      <c r="AA83" s="218"/>
      <c r="AB83" s="218"/>
      <c r="AC83" s="218"/>
      <c r="AD83" s="218"/>
      <c r="AE83" s="218"/>
      <c r="AF83" s="218"/>
      <c r="AG83" s="218"/>
      <c r="AH83" s="218"/>
      <c r="AI83" s="218"/>
      <c r="AJ83" s="218"/>
      <c r="AK83" s="218"/>
      <c r="AL83" s="218"/>
      <c r="AM83" s="218"/>
      <c r="AN83" s="218"/>
      <c r="AO83" s="218"/>
      <c r="AP83" s="218"/>
      <c r="AQ83" s="218"/>
      <c r="AR83" s="218"/>
      <c r="AS83" s="8"/>
    </row>
    <row r="84" spans="1:45">
      <c r="A84" s="95">
        <v>1</v>
      </c>
      <c r="B84" s="95">
        <v>12</v>
      </c>
      <c r="C84" s="95">
        <v>11</v>
      </c>
      <c r="D84" s="95">
        <v>1</v>
      </c>
      <c r="E84" s="95">
        <v>1</v>
      </c>
      <c r="F84" s="95">
        <v>10</v>
      </c>
      <c r="G84" s="95">
        <v>9</v>
      </c>
      <c r="H84" s="95">
        <v>1</v>
      </c>
      <c r="I84" s="95">
        <v>1</v>
      </c>
      <c r="J84" s="95">
        <v>8</v>
      </c>
      <c r="K84" s="95">
        <v>7</v>
      </c>
      <c r="L84" s="95">
        <v>1</v>
      </c>
      <c r="M84" s="95">
        <v>1</v>
      </c>
      <c r="N84" s="95">
        <v>6</v>
      </c>
      <c r="O84" s="95">
        <v>5</v>
      </c>
      <c r="P84" s="95">
        <v>1</v>
      </c>
      <c r="Q84" s="95">
        <v>1</v>
      </c>
      <c r="R84" s="95">
        <v>4</v>
      </c>
      <c r="S84" s="95">
        <v>3</v>
      </c>
      <c r="T84" s="95">
        <v>1</v>
      </c>
      <c r="U84" s="95">
        <v>1</v>
      </c>
      <c r="V84" s="95">
        <v>2</v>
      </c>
      <c r="W84" s="49"/>
      <c r="X84" s="49"/>
      <c r="Y84" s="49"/>
      <c r="Z84" s="49"/>
      <c r="AA84" s="49"/>
      <c r="AB84" s="49"/>
      <c r="AC84" s="49"/>
      <c r="AD84" s="49"/>
      <c r="AE84" s="49"/>
      <c r="AF84" s="49"/>
      <c r="AG84" s="49"/>
      <c r="AH84" s="49"/>
      <c r="AI84" s="49"/>
      <c r="AJ84" s="49"/>
      <c r="AK84" s="49"/>
      <c r="AL84" s="49"/>
      <c r="AM84" s="49"/>
      <c r="AN84" s="49"/>
      <c r="AO84" s="49"/>
      <c r="AP84" s="49"/>
      <c r="AQ84" s="49"/>
      <c r="AR84" s="49"/>
      <c r="AS84" s="8"/>
    </row>
    <row r="85" spans="1:45">
      <c r="A85" s="95">
        <v>2</v>
      </c>
      <c r="B85" s="95">
        <v>11</v>
      </c>
      <c r="C85" s="95">
        <v>12</v>
      </c>
      <c r="D85" s="95">
        <v>10</v>
      </c>
      <c r="E85" s="95">
        <v>11</v>
      </c>
      <c r="F85" s="95">
        <v>9</v>
      </c>
      <c r="G85" s="95">
        <v>10</v>
      </c>
      <c r="H85" s="95">
        <v>8</v>
      </c>
      <c r="I85" s="95">
        <v>9</v>
      </c>
      <c r="J85" s="95">
        <v>7</v>
      </c>
      <c r="K85" s="95">
        <v>8</v>
      </c>
      <c r="L85" s="95">
        <v>6</v>
      </c>
      <c r="M85" s="95">
        <v>7</v>
      </c>
      <c r="N85" s="95">
        <v>5</v>
      </c>
      <c r="O85" s="95">
        <v>6</v>
      </c>
      <c r="P85" s="95">
        <v>4</v>
      </c>
      <c r="Q85" s="95">
        <v>5</v>
      </c>
      <c r="R85" s="95">
        <v>3</v>
      </c>
      <c r="S85" s="95">
        <v>4</v>
      </c>
      <c r="T85" s="95">
        <v>2</v>
      </c>
      <c r="U85" s="95">
        <v>3</v>
      </c>
      <c r="V85" s="95">
        <v>12</v>
      </c>
      <c r="W85" s="49"/>
      <c r="X85" s="49"/>
      <c r="Y85" s="49"/>
      <c r="Z85" s="49"/>
      <c r="AA85" s="49"/>
      <c r="AB85" s="49"/>
      <c r="AC85" s="49"/>
      <c r="AD85" s="49"/>
      <c r="AE85" s="49"/>
      <c r="AF85" s="49"/>
      <c r="AG85" s="49"/>
      <c r="AH85" s="49"/>
      <c r="AI85" s="49"/>
      <c r="AJ85" s="49"/>
      <c r="AK85" s="49"/>
      <c r="AL85" s="49"/>
      <c r="AM85" s="49"/>
      <c r="AN85" s="49"/>
      <c r="AO85" s="49"/>
      <c r="AP85" s="49"/>
      <c r="AQ85" s="49"/>
      <c r="AR85" s="49"/>
      <c r="AS85" s="8"/>
    </row>
    <row r="86" spans="1:45">
      <c r="A86" s="95">
        <v>3</v>
      </c>
      <c r="B86" s="95">
        <v>10</v>
      </c>
      <c r="C86" s="95">
        <v>2</v>
      </c>
      <c r="D86" s="95">
        <v>9</v>
      </c>
      <c r="E86" s="95">
        <v>12</v>
      </c>
      <c r="F86" s="95">
        <v>8</v>
      </c>
      <c r="G86" s="95">
        <v>11</v>
      </c>
      <c r="H86" s="95">
        <v>7</v>
      </c>
      <c r="I86" s="95">
        <v>10</v>
      </c>
      <c r="J86" s="95">
        <v>6</v>
      </c>
      <c r="K86" s="95">
        <v>9</v>
      </c>
      <c r="L86" s="95">
        <v>5</v>
      </c>
      <c r="M86" s="95">
        <v>8</v>
      </c>
      <c r="N86" s="95">
        <v>4</v>
      </c>
      <c r="O86" s="95">
        <v>7</v>
      </c>
      <c r="P86" s="95">
        <v>3</v>
      </c>
      <c r="Q86" s="95">
        <v>6</v>
      </c>
      <c r="R86" s="95">
        <v>2</v>
      </c>
      <c r="S86" s="95">
        <v>5</v>
      </c>
      <c r="T86" s="95">
        <v>12</v>
      </c>
      <c r="U86" s="95">
        <v>4</v>
      </c>
      <c r="V86" s="95">
        <v>11</v>
      </c>
      <c r="W86" s="49"/>
      <c r="X86" s="49"/>
      <c r="Y86" s="49"/>
      <c r="Z86" s="49"/>
      <c r="AA86" s="49"/>
      <c r="AB86" s="49"/>
      <c r="AC86" s="49"/>
      <c r="AD86" s="49"/>
      <c r="AE86" s="49"/>
      <c r="AF86" s="49"/>
      <c r="AG86" s="49"/>
      <c r="AH86" s="49"/>
      <c r="AI86" s="49"/>
      <c r="AJ86" s="49"/>
      <c r="AK86" s="49"/>
      <c r="AL86" s="49"/>
      <c r="AM86" s="49"/>
      <c r="AN86" s="49"/>
      <c r="AO86" s="49"/>
      <c r="AP86" s="49"/>
      <c r="AQ86" s="49"/>
      <c r="AR86" s="49"/>
      <c r="AS86" s="8"/>
    </row>
    <row r="87" spans="1:45">
      <c r="A87" s="95">
        <v>4</v>
      </c>
      <c r="B87" s="95">
        <v>9</v>
      </c>
      <c r="C87" s="95">
        <v>3</v>
      </c>
      <c r="D87" s="95">
        <v>8</v>
      </c>
      <c r="E87" s="95">
        <v>2</v>
      </c>
      <c r="F87" s="95">
        <v>7</v>
      </c>
      <c r="G87" s="95">
        <v>12</v>
      </c>
      <c r="H87" s="95">
        <v>6</v>
      </c>
      <c r="I87" s="95">
        <v>11</v>
      </c>
      <c r="J87" s="95">
        <v>5</v>
      </c>
      <c r="K87" s="95">
        <v>10</v>
      </c>
      <c r="L87" s="95">
        <v>4</v>
      </c>
      <c r="M87" s="95">
        <v>9</v>
      </c>
      <c r="N87" s="95">
        <v>3</v>
      </c>
      <c r="O87" s="95">
        <v>8</v>
      </c>
      <c r="P87" s="95">
        <v>2</v>
      </c>
      <c r="Q87" s="95">
        <v>7</v>
      </c>
      <c r="R87" s="95">
        <v>12</v>
      </c>
      <c r="S87" s="95">
        <v>6</v>
      </c>
      <c r="T87" s="95">
        <v>11</v>
      </c>
      <c r="U87" s="95">
        <v>5</v>
      </c>
      <c r="V87" s="95">
        <v>10</v>
      </c>
      <c r="W87" s="49"/>
      <c r="X87" s="49"/>
      <c r="Y87" s="49"/>
      <c r="Z87" s="49"/>
      <c r="AA87" s="49"/>
      <c r="AB87" s="49"/>
      <c r="AC87" s="49"/>
      <c r="AD87" s="49"/>
      <c r="AE87" s="49"/>
      <c r="AF87" s="49"/>
      <c r="AG87" s="49"/>
      <c r="AH87" s="49"/>
      <c r="AI87" s="49"/>
      <c r="AJ87" s="49"/>
      <c r="AK87" s="49"/>
      <c r="AL87" s="49"/>
      <c r="AM87" s="49"/>
      <c r="AN87" s="49"/>
      <c r="AO87" s="49"/>
      <c r="AP87" s="49"/>
      <c r="AQ87" s="49"/>
      <c r="AR87" s="49"/>
      <c r="AS87" s="8"/>
    </row>
    <row r="88" spans="1:45">
      <c r="A88" s="95">
        <v>5</v>
      </c>
      <c r="B88" s="95">
        <v>8</v>
      </c>
      <c r="C88" s="95">
        <v>4</v>
      </c>
      <c r="D88" s="95">
        <v>7</v>
      </c>
      <c r="E88" s="95">
        <v>3</v>
      </c>
      <c r="F88" s="95">
        <v>6</v>
      </c>
      <c r="G88" s="95">
        <v>2</v>
      </c>
      <c r="H88" s="95">
        <v>5</v>
      </c>
      <c r="I88" s="95">
        <v>12</v>
      </c>
      <c r="J88" s="95">
        <v>4</v>
      </c>
      <c r="K88" s="95">
        <v>11</v>
      </c>
      <c r="L88" s="95">
        <v>3</v>
      </c>
      <c r="M88" s="95">
        <v>10</v>
      </c>
      <c r="N88" s="95">
        <v>2</v>
      </c>
      <c r="O88" s="95">
        <v>9</v>
      </c>
      <c r="P88" s="95">
        <v>12</v>
      </c>
      <c r="Q88" s="95">
        <v>8</v>
      </c>
      <c r="R88" s="95">
        <v>11</v>
      </c>
      <c r="S88" s="95">
        <v>7</v>
      </c>
      <c r="T88" s="95">
        <v>10</v>
      </c>
      <c r="U88" s="95">
        <v>6</v>
      </c>
      <c r="V88" s="95">
        <v>9</v>
      </c>
      <c r="W88" s="49"/>
      <c r="X88" s="49"/>
      <c r="Y88" s="49"/>
      <c r="Z88" s="49"/>
      <c r="AA88" s="49"/>
      <c r="AB88" s="49"/>
      <c r="AC88" s="49"/>
      <c r="AD88" s="49"/>
      <c r="AE88" s="49"/>
      <c r="AF88" s="49"/>
      <c r="AG88" s="49"/>
      <c r="AH88" s="49"/>
      <c r="AI88" s="49"/>
      <c r="AJ88" s="49"/>
      <c r="AK88" s="49"/>
      <c r="AL88" s="49"/>
      <c r="AM88" s="49"/>
      <c r="AN88" s="49"/>
      <c r="AO88" s="49"/>
      <c r="AP88" s="49"/>
      <c r="AQ88" s="49"/>
      <c r="AR88" s="49"/>
      <c r="AS88" s="8"/>
    </row>
    <row r="89" spans="1:45">
      <c r="A89" s="95">
        <v>6</v>
      </c>
      <c r="B89" s="95">
        <v>7</v>
      </c>
      <c r="C89" s="95">
        <v>5</v>
      </c>
      <c r="D89" s="95">
        <v>6</v>
      </c>
      <c r="E89" s="95">
        <v>4</v>
      </c>
      <c r="F89" s="95">
        <v>5</v>
      </c>
      <c r="G89" s="95">
        <v>3</v>
      </c>
      <c r="H89" s="95">
        <v>4</v>
      </c>
      <c r="I89" s="95">
        <v>2</v>
      </c>
      <c r="J89" s="95">
        <v>3</v>
      </c>
      <c r="K89" s="95">
        <v>12</v>
      </c>
      <c r="L89" s="95">
        <v>2</v>
      </c>
      <c r="M89" s="95">
        <v>11</v>
      </c>
      <c r="N89" s="95">
        <v>12</v>
      </c>
      <c r="O89" s="95">
        <v>10</v>
      </c>
      <c r="P89" s="95">
        <v>11</v>
      </c>
      <c r="Q89" s="95">
        <v>9</v>
      </c>
      <c r="R89" s="95">
        <v>10</v>
      </c>
      <c r="S89" s="95">
        <v>8</v>
      </c>
      <c r="T89" s="95">
        <v>9</v>
      </c>
      <c r="U89" s="95">
        <v>7</v>
      </c>
      <c r="V89" s="95">
        <v>8</v>
      </c>
      <c r="W89" s="49"/>
      <c r="X89" s="49"/>
      <c r="Y89" s="49"/>
      <c r="Z89" s="49"/>
      <c r="AA89" s="49"/>
      <c r="AB89" s="49"/>
      <c r="AC89" s="49"/>
      <c r="AD89" s="49"/>
      <c r="AE89" s="49"/>
      <c r="AF89" s="49"/>
      <c r="AG89" s="49"/>
      <c r="AH89" s="49"/>
      <c r="AI89" s="49"/>
      <c r="AJ89" s="49"/>
      <c r="AK89" s="49"/>
      <c r="AL89" s="49"/>
      <c r="AM89" s="49"/>
      <c r="AN89" s="49"/>
      <c r="AO89" s="49"/>
      <c r="AP89" s="49"/>
      <c r="AQ89" s="49"/>
      <c r="AR89" s="49"/>
      <c r="AS89" s="8"/>
    </row>
    <row r="90" spans="1:45">
      <c r="A90"/>
      <c r="B90"/>
      <c r="C90"/>
      <c r="D90"/>
      <c r="E90"/>
      <c r="F90"/>
      <c r="G90"/>
      <c r="H90"/>
      <c r="I90"/>
      <c r="J90"/>
      <c r="K90"/>
      <c r="L90"/>
      <c r="M90"/>
      <c r="N90"/>
      <c r="O90"/>
      <c r="P90"/>
      <c r="Q90"/>
      <c r="R90"/>
      <c r="S90"/>
      <c r="T90"/>
      <c r="U90"/>
      <c r="V90"/>
      <c r="W90" s="49"/>
      <c r="X90" s="49"/>
      <c r="Y90" s="49"/>
      <c r="Z90" s="49"/>
      <c r="AA90" s="49"/>
      <c r="AB90" s="49"/>
      <c r="AC90" s="49"/>
      <c r="AD90" s="49"/>
      <c r="AE90" s="49"/>
      <c r="AF90" s="49"/>
      <c r="AG90" s="49"/>
      <c r="AH90" s="49"/>
      <c r="AI90" s="49"/>
      <c r="AJ90" s="49"/>
      <c r="AK90" s="49"/>
      <c r="AL90" s="49"/>
      <c r="AM90" s="49"/>
      <c r="AN90" s="49"/>
      <c r="AO90" s="49"/>
      <c r="AP90" s="49"/>
      <c r="AQ90" s="49"/>
      <c r="AR90" s="49"/>
      <c r="AS90" s="8"/>
    </row>
    <row r="91" spans="1:45">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row>
    <row r="92" spans="1:45">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row>
    <row r="93" spans="1:45">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row>
    <row r="94" spans="1:45">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row>
    <row r="95" spans="1:45">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row>
    <row r="96" spans="1:45">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row>
    <row r="97" spans="1:55">
      <c r="A97"/>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row>
    <row r="98" spans="1:55">
      <c r="A98"/>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row>
    <row r="99" spans="1:55">
      <c r="A99"/>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row>
    <row r="100" spans="1:55">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row>
    <row r="102" spans="1:55">
      <c r="A102" t="s">
        <v>92</v>
      </c>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row>
    <row r="103" spans="1:55" ht="15" customHeight="1">
      <c r="A103" s="183" t="s">
        <v>0</v>
      </c>
      <c r="B103" s="184"/>
      <c r="C103" s="183" t="s">
        <v>1</v>
      </c>
      <c r="D103" s="184"/>
      <c r="E103" s="183" t="s">
        <v>2</v>
      </c>
      <c r="F103" s="184"/>
      <c r="G103" s="183" t="s">
        <v>3</v>
      </c>
      <c r="H103" s="184"/>
      <c r="I103" s="183" t="s">
        <v>4</v>
      </c>
      <c r="J103" s="184"/>
      <c r="K103" s="183" t="s">
        <v>5</v>
      </c>
      <c r="L103" s="184"/>
      <c r="M103" s="183" t="s">
        <v>6</v>
      </c>
      <c r="N103" s="184"/>
      <c r="O103" s="183" t="s">
        <v>7</v>
      </c>
      <c r="P103" s="184"/>
      <c r="Q103" s="183" t="s">
        <v>8</v>
      </c>
      <c r="R103" s="184"/>
      <c r="S103" s="183" t="s">
        <v>9</v>
      </c>
      <c r="T103" s="184"/>
      <c r="U103" s="183" t="s">
        <v>10</v>
      </c>
      <c r="V103" s="184"/>
      <c r="W103" s="183" t="s">
        <v>11</v>
      </c>
      <c r="X103" s="184"/>
      <c r="Y103" s="183" t="s">
        <v>12</v>
      </c>
      <c r="Z103" s="184"/>
      <c r="AA103" s="218"/>
      <c r="AB103" s="218"/>
      <c r="AC103" s="218"/>
      <c r="AD103" s="218"/>
      <c r="AE103" s="218"/>
      <c r="AF103" s="218"/>
      <c r="AG103" s="218"/>
      <c r="AH103" s="218"/>
      <c r="AI103" s="218"/>
      <c r="AJ103" s="218"/>
      <c r="AK103" s="218"/>
      <c r="AL103" s="218"/>
      <c r="AM103" s="218"/>
      <c r="AN103" s="218"/>
      <c r="AO103" s="218"/>
      <c r="AP103" s="218"/>
      <c r="AQ103" s="218"/>
      <c r="AR103" s="218"/>
      <c r="AS103" s="218"/>
      <c r="AT103" s="218"/>
      <c r="AU103" s="218"/>
      <c r="AV103" s="218"/>
      <c r="AW103" s="218"/>
      <c r="AX103" s="218"/>
      <c r="AY103" s="218"/>
      <c r="AZ103" s="218"/>
      <c r="BA103" s="58"/>
      <c r="BB103" s="58"/>
      <c r="BC103" s="58"/>
    </row>
    <row r="104" spans="1:55">
      <c r="A104">
        <v>1</v>
      </c>
      <c r="B104">
        <v>14</v>
      </c>
      <c r="C104">
        <v>13</v>
      </c>
      <c r="D104">
        <v>1</v>
      </c>
      <c r="E104">
        <v>1</v>
      </c>
      <c r="F104">
        <v>12</v>
      </c>
      <c r="G104">
        <v>11</v>
      </c>
      <c r="H104">
        <v>1</v>
      </c>
      <c r="I104">
        <v>1</v>
      </c>
      <c r="J104">
        <v>10</v>
      </c>
      <c r="K104">
        <v>9</v>
      </c>
      <c r="L104">
        <v>1</v>
      </c>
      <c r="M104">
        <v>1</v>
      </c>
      <c r="N104">
        <v>8</v>
      </c>
      <c r="O104">
        <v>7</v>
      </c>
      <c r="P104">
        <v>1</v>
      </c>
      <c r="Q104">
        <v>1</v>
      </c>
      <c r="R104">
        <v>6</v>
      </c>
      <c r="S104">
        <v>5</v>
      </c>
      <c r="T104">
        <v>1</v>
      </c>
      <c r="U104">
        <v>1</v>
      </c>
      <c r="V104">
        <v>4</v>
      </c>
      <c r="W104">
        <v>3</v>
      </c>
      <c r="X104">
        <v>1</v>
      </c>
      <c r="Y104">
        <v>1</v>
      </c>
      <c r="Z104">
        <v>2</v>
      </c>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8"/>
      <c r="BB104" s="58"/>
      <c r="BC104" s="58"/>
    </row>
    <row r="105" spans="1:55">
      <c r="A105">
        <v>2</v>
      </c>
      <c r="B105">
        <v>13</v>
      </c>
      <c r="C105">
        <v>14</v>
      </c>
      <c r="D105">
        <v>12</v>
      </c>
      <c r="E105">
        <v>13</v>
      </c>
      <c r="F105">
        <v>11</v>
      </c>
      <c r="G105">
        <v>12</v>
      </c>
      <c r="H105">
        <v>10</v>
      </c>
      <c r="I105">
        <v>11</v>
      </c>
      <c r="J105">
        <v>9</v>
      </c>
      <c r="K105">
        <v>10</v>
      </c>
      <c r="L105">
        <v>8</v>
      </c>
      <c r="M105">
        <v>9</v>
      </c>
      <c r="N105">
        <v>7</v>
      </c>
      <c r="O105">
        <v>8</v>
      </c>
      <c r="P105">
        <v>6</v>
      </c>
      <c r="Q105">
        <v>7</v>
      </c>
      <c r="R105">
        <v>5</v>
      </c>
      <c r="S105">
        <v>6</v>
      </c>
      <c r="T105">
        <v>4</v>
      </c>
      <c r="U105">
        <v>5</v>
      </c>
      <c r="V105">
        <v>3</v>
      </c>
      <c r="W105">
        <v>4</v>
      </c>
      <c r="X105">
        <v>2</v>
      </c>
      <c r="Y105">
        <v>3</v>
      </c>
      <c r="Z105">
        <v>14</v>
      </c>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8"/>
      <c r="BB105" s="58"/>
      <c r="BC105" s="58"/>
    </row>
    <row r="106" spans="1:55">
      <c r="A106">
        <v>3</v>
      </c>
      <c r="B106">
        <v>12</v>
      </c>
      <c r="C106">
        <v>2</v>
      </c>
      <c r="D106">
        <v>11</v>
      </c>
      <c r="E106">
        <v>14</v>
      </c>
      <c r="F106">
        <v>10</v>
      </c>
      <c r="G106">
        <v>13</v>
      </c>
      <c r="H106">
        <v>9</v>
      </c>
      <c r="I106">
        <v>12</v>
      </c>
      <c r="J106">
        <v>8</v>
      </c>
      <c r="K106">
        <v>11</v>
      </c>
      <c r="L106">
        <v>7</v>
      </c>
      <c r="M106">
        <v>10</v>
      </c>
      <c r="N106">
        <v>6</v>
      </c>
      <c r="O106">
        <v>9</v>
      </c>
      <c r="P106">
        <v>5</v>
      </c>
      <c r="Q106">
        <v>8</v>
      </c>
      <c r="R106">
        <v>4</v>
      </c>
      <c r="S106">
        <v>7</v>
      </c>
      <c r="T106">
        <v>3</v>
      </c>
      <c r="U106">
        <v>6</v>
      </c>
      <c r="V106">
        <v>2</v>
      </c>
      <c r="W106">
        <v>5</v>
      </c>
      <c r="X106">
        <v>14</v>
      </c>
      <c r="Y106">
        <v>4</v>
      </c>
      <c r="Z106">
        <v>13</v>
      </c>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8"/>
      <c r="BB106" s="58"/>
      <c r="BC106" s="58"/>
    </row>
    <row r="107" spans="1:55">
      <c r="A107">
        <v>4</v>
      </c>
      <c r="B107">
        <v>11</v>
      </c>
      <c r="C107">
        <v>3</v>
      </c>
      <c r="D107">
        <v>10</v>
      </c>
      <c r="E107">
        <v>2</v>
      </c>
      <c r="F107">
        <v>9</v>
      </c>
      <c r="G107">
        <v>14</v>
      </c>
      <c r="H107">
        <v>8</v>
      </c>
      <c r="I107">
        <v>13</v>
      </c>
      <c r="J107">
        <v>7</v>
      </c>
      <c r="K107">
        <v>12</v>
      </c>
      <c r="L107">
        <v>6</v>
      </c>
      <c r="M107">
        <v>11</v>
      </c>
      <c r="N107">
        <v>5</v>
      </c>
      <c r="O107">
        <v>10</v>
      </c>
      <c r="P107">
        <v>4</v>
      </c>
      <c r="Q107">
        <v>9</v>
      </c>
      <c r="R107">
        <v>3</v>
      </c>
      <c r="S107">
        <v>8</v>
      </c>
      <c r="T107">
        <v>2</v>
      </c>
      <c r="U107">
        <v>7</v>
      </c>
      <c r="V107">
        <v>14</v>
      </c>
      <c r="W107">
        <v>6</v>
      </c>
      <c r="X107">
        <v>13</v>
      </c>
      <c r="Y107">
        <v>5</v>
      </c>
      <c r="Z107">
        <v>12</v>
      </c>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8"/>
      <c r="BB107" s="58"/>
      <c r="BC107" s="58"/>
    </row>
    <row r="108" spans="1:55">
      <c r="A108">
        <v>5</v>
      </c>
      <c r="B108">
        <v>10</v>
      </c>
      <c r="C108">
        <v>4</v>
      </c>
      <c r="D108">
        <v>9</v>
      </c>
      <c r="E108">
        <v>3</v>
      </c>
      <c r="F108">
        <v>8</v>
      </c>
      <c r="G108">
        <v>2</v>
      </c>
      <c r="H108">
        <v>7</v>
      </c>
      <c r="I108">
        <v>14</v>
      </c>
      <c r="J108">
        <v>6</v>
      </c>
      <c r="K108">
        <v>13</v>
      </c>
      <c r="L108">
        <v>5</v>
      </c>
      <c r="M108">
        <v>12</v>
      </c>
      <c r="N108">
        <v>4</v>
      </c>
      <c r="O108">
        <v>11</v>
      </c>
      <c r="P108">
        <v>3</v>
      </c>
      <c r="Q108">
        <v>10</v>
      </c>
      <c r="R108">
        <v>2</v>
      </c>
      <c r="S108">
        <v>9</v>
      </c>
      <c r="T108">
        <v>14</v>
      </c>
      <c r="U108">
        <v>8</v>
      </c>
      <c r="V108">
        <v>13</v>
      </c>
      <c r="W108">
        <v>7</v>
      </c>
      <c r="X108">
        <v>12</v>
      </c>
      <c r="Y108">
        <v>6</v>
      </c>
      <c r="Z108">
        <v>11</v>
      </c>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8"/>
      <c r="BB108" s="58"/>
      <c r="BC108" s="58"/>
    </row>
    <row r="109" spans="1:55">
      <c r="A109">
        <v>6</v>
      </c>
      <c r="B109">
        <v>9</v>
      </c>
      <c r="C109">
        <v>5</v>
      </c>
      <c r="D109">
        <v>8</v>
      </c>
      <c r="E109">
        <v>4</v>
      </c>
      <c r="F109">
        <v>7</v>
      </c>
      <c r="G109">
        <v>3</v>
      </c>
      <c r="H109">
        <v>6</v>
      </c>
      <c r="I109">
        <v>2</v>
      </c>
      <c r="J109">
        <v>5</v>
      </c>
      <c r="K109">
        <v>14</v>
      </c>
      <c r="L109">
        <v>4</v>
      </c>
      <c r="M109">
        <v>13</v>
      </c>
      <c r="N109">
        <v>3</v>
      </c>
      <c r="O109">
        <v>12</v>
      </c>
      <c r="P109">
        <v>2</v>
      </c>
      <c r="Q109">
        <v>11</v>
      </c>
      <c r="R109">
        <v>14</v>
      </c>
      <c r="S109">
        <v>10</v>
      </c>
      <c r="T109">
        <v>13</v>
      </c>
      <c r="U109">
        <v>9</v>
      </c>
      <c r="V109">
        <v>12</v>
      </c>
      <c r="W109">
        <v>8</v>
      </c>
      <c r="X109">
        <v>11</v>
      </c>
      <c r="Y109">
        <v>7</v>
      </c>
      <c r="Z109">
        <v>10</v>
      </c>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8"/>
      <c r="BB109" s="58"/>
      <c r="BC109" s="58"/>
    </row>
    <row r="110" spans="1:55">
      <c r="A110">
        <v>7</v>
      </c>
      <c r="B110">
        <v>8</v>
      </c>
      <c r="C110">
        <v>6</v>
      </c>
      <c r="D110">
        <v>7</v>
      </c>
      <c r="E110">
        <v>5</v>
      </c>
      <c r="F110">
        <v>6</v>
      </c>
      <c r="G110">
        <v>4</v>
      </c>
      <c r="H110">
        <v>5</v>
      </c>
      <c r="I110">
        <v>3</v>
      </c>
      <c r="J110">
        <v>4</v>
      </c>
      <c r="K110">
        <v>2</v>
      </c>
      <c r="L110">
        <v>3</v>
      </c>
      <c r="M110">
        <v>14</v>
      </c>
      <c r="N110">
        <v>2</v>
      </c>
      <c r="O110">
        <v>13</v>
      </c>
      <c r="P110">
        <v>14</v>
      </c>
      <c r="Q110">
        <v>12</v>
      </c>
      <c r="R110">
        <v>13</v>
      </c>
      <c r="S110">
        <v>11</v>
      </c>
      <c r="T110">
        <v>12</v>
      </c>
      <c r="U110">
        <v>10</v>
      </c>
      <c r="V110">
        <v>11</v>
      </c>
      <c r="W110">
        <v>9</v>
      </c>
      <c r="X110">
        <v>10</v>
      </c>
      <c r="Y110">
        <v>8</v>
      </c>
      <c r="Z110">
        <v>9</v>
      </c>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8"/>
      <c r="BB110" s="58"/>
      <c r="BC110" s="58"/>
    </row>
    <row r="111" spans="1:55">
      <c r="A111"/>
      <c r="B111"/>
      <c r="C111"/>
      <c r="D111"/>
      <c r="E111"/>
      <c r="F111"/>
      <c r="G111"/>
      <c r="H111"/>
      <c r="I111"/>
      <c r="J111"/>
      <c r="K111"/>
      <c r="L111"/>
      <c r="M111"/>
      <c r="N111"/>
      <c r="O111"/>
      <c r="P111"/>
      <c r="Q111"/>
      <c r="R111"/>
      <c r="S111"/>
      <c r="T111"/>
      <c r="U111"/>
      <c r="V111"/>
      <c r="W111"/>
      <c r="X111"/>
      <c r="Y111"/>
      <c r="Z111"/>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8"/>
      <c r="BB111" s="58"/>
      <c r="BC111" s="58"/>
    </row>
    <row r="112" spans="1:55">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row>
    <row r="113" spans="1:61">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row>
    <row r="114" spans="1:61">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row>
    <row r="115" spans="1:61">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row>
    <row r="116" spans="1:61">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row>
    <row r="117" spans="1:61">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row>
    <row r="118" spans="1:61">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row>
    <row r="119" spans="1:61">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row>
    <row r="120" spans="1:61">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row>
    <row r="122" spans="1:61">
      <c r="A122" t="s">
        <v>93</v>
      </c>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c r="BC122" s="58"/>
      <c r="BD122" s="58"/>
      <c r="BE122" s="58"/>
      <c r="BF122" s="58"/>
      <c r="BG122" s="58"/>
      <c r="BH122" s="58"/>
      <c r="BI122" s="58"/>
    </row>
    <row r="123" spans="1:61" ht="15" customHeight="1">
      <c r="A123" s="183" t="s">
        <v>0</v>
      </c>
      <c r="B123" s="184"/>
      <c r="C123" s="183" t="s">
        <v>1</v>
      </c>
      <c r="D123" s="184"/>
      <c r="E123" s="183" t="s">
        <v>2</v>
      </c>
      <c r="F123" s="184"/>
      <c r="G123" s="183" t="s">
        <v>3</v>
      </c>
      <c r="H123" s="184"/>
      <c r="I123" s="183" t="s">
        <v>4</v>
      </c>
      <c r="J123" s="184"/>
      <c r="K123" s="183" t="s">
        <v>5</v>
      </c>
      <c r="L123" s="184"/>
      <c r="M123" s="183" t="s">
        <v>6</v>
      </c>
      <c r="N123" s="184"/>
      <c r="O123" s="183" t="s">
        <v>7</v>
      </c>
      <c r="P123" s="184"/>
      <c r="Q123" s="183" t="s">
        <v>8</v>
      </c>
      <c r="R123" s="184"/>
      <c r="S123" s="183" t="s">
        <v>9</v>
      </c>
      <c r="T123" s="184"/>
      <c r="U123" s="183" t="s">
        <v>10</v>
      </c>
      <c r="V123" s="184"/>
      <c r="W123" s="183" t="s">
        <v>11</v>
      </c>
      <c r="X123" s="184"/>
      <c r="Y123" s="183" t="s">
        <v>12</v>
      </c>
      <c r="Z123" s="184"/>
      <c r="AA123" s="183" t="s">
        <v>13</v>
      </c>
      <c r="AB123" s="184"/>
      <c r="AC123" s="183" t="s">
        <v>14</v>
      </c>
      <c r="AD123" s="184"/>
      <c r="AE123" s="218"/>
      <c r="AF123" s="218"/>
      <c r="AG123" s="218"/>
      <c r="AH123" s="218"/>
      <c r="AI123" s="218"/>
      <c r="AJ123" s="218"/>
      <c r="AK123" s="218"/>
      <c r="AL123" s="218"/>
      <c r="AM123" s="218"/>
      <c r="AN123" s="218"/>
      <c r="AO123" s="218"/>
      <c r="AP123" s="218"/>
      <c r="AQ123" s="218"/>
      <c r="AR123" s="218"/>
      <c r="AS123" s="218"/>
      <c r="AT123" s="218"/>
      <c r="AU123" s="218"/>
      <c r="AV123" s="218"/>
      <c r="AW123" s="218"/>
      <c r="AX123" s="218"/>
      <c r="AY123" s="218"/>
      <c r="AZ123" s="218"/>
      <c r="BA123" s="218"/>
      <c r="BB123" s="218"/>
      <c r="BC123" s="218"/>
      <c r="BD123" s="218"/>
      <c r="BE123" s="218"/>
      <c r="BF123" s="218"/>
      <c r="BG123" s="218"/>
      <c r="BH123" s="218"/>
      <c r="BI123" s="58"/>
    </row>
    <row r="124" spans="1:61">
      <c r="A124" s="49">
        <v>1</v>
      </c>
      <c r="B124" s="49">
        <v>16</v>
      </c>
      <c r="C124" s="49">
        <v>15</v>
      </c>
      <c r="D124" s="49">
        <v>1</v>
      </c>
      <c r="E124" s="49">
        <v>1</v>
      </c>
      <c r="F124" s="49">
        <v>14</v>
      </c>
      <c r="G124" s="49">
        <v>13</v>
      </c>
      <c r="H124" s="49">
        <v>1</v>
      </c>
      <c r="I124" s="49">
        <v>1</v>
      </c>
      <c r="J124" s="49">
        <v>12</v>
      </c>
      <c r="K124" s="49">
        <v>11</v>
      </c>
      <c r="L124" s="49">
        <v>1</v>
      </c>
      <c r="M124" s="49">
        <v>1</v>
      </c>
      <c r="N124" s="49">
        <v>10</v>
      </c>
      <c r="O124" s="49">
        <v>9</v>
      </c>
      <c r="P124" s="49">
        <v>1</v>
      </c>
      <c r="Q124" s="49">
        <v>1</v>
      </c>
      <c r="R124" s="49">
        <v>8</v>
      </c>
      <c r="S124" s="49">
        <v>7</v>
      </c>
      <c r="T124" s="49">
        <v>1</v>
      </c>
      <c r="U124" s="49">
        <v>1</v>
      </c>
      <c r="V124" s="49">
        <v>6</v>
      </c>
      <c r="W124" s="49">
        <v>5</v>
      </c>
      <c r="X124" s="49">
        <v>1</v>
      </c>
      <c r="Y124" s="49">
        <v>1</v>
      </c>
      <c r="Z124" s="49">
        <v>4</v>
      </c>
      <c r="AA124" s="49">
        <v>3</v>
      </c>
      <c r="AB124" s="49">
        <v>1</v>
      </c>
      <c r="AC124" s="49">
        <v>1</v>
      </c>
      <c r="AD124" s="49">
        <v>2</v>
      </c>
      <c r="AE124" s="59"/>
      <c r="AF124" s="59"/>
      <c r="AG124" s="59"/>
      <c r="AH124" s="59"/>
      <c r="AI124" s="59"/>
      <c r="AJ124" s="59"/>
      <c r="AK124" s="59"/>
      <c r="AL124" s="59"/>
      <c r="AM124" s="59"/>
      <c r="AN124" s="59"/>
      <c r="AO124" s="59"/>
      <c r="AP124" s="59"/>
      <c r="AQ124" s="59"/>
      <c r="AR124" s="59"/>
      <c r="AS124" s="59"/>
      <c r="AT124" s="59"/>
      <c r="AU124" s="59"/>
      <c r="AV124" s="59"/>
      <c r="AW124" s="59"/>
      <c r="AX124" s="59"/>
      <c r="AY124" s="59"/>
      <c r="AZ124" s="59"/>
      <c r="BA124" s="59"/>
      <c r="BB124" s="59"/>
      <c r="BC124" s="59"/>
      <c r="BD124" s="59"/>
      <c r="BE124" s="59"/>
      <c r="BF124" s="59"/>
      <c r="BG124" s="59"/>
      <c r="BH124" s="59"/>
      <c r="BI124" s="58"/>
    </row>
    <row r="125" spans="1:61">
      <c r="A125">
        <v>2</v>
      </c>
      <c r="B125">
        <v>15</v>
      </c>
      <c r="C125">
        <v>16</v>
      </c>
      <c r="D125">
        <v>14</v>
      </c>
      <c r="E125">
        <v>15</v>
      </c>
      <c r="F125">
        <v>13</v>
      </c>
      <c r="G125">
        <v>14</v>
      </c>
      <c r="H125">
        <v>12</v>
      </c>
      <c r="I125">
        <v>13</v>
      </c>
      <c r="J125">
        <v>11</v>
      </c>
      <c r="K125">
        <v>12</v>
      </c>
      <c r="L125">
        <v>10</v>
      </c>
      <c r="M125">
        <v>11</v>
      </c>
      <c r="N125">
        <v>9</v>
      </c>
      <c r="O125">
        <v>10</v>
      </c>
      <c r="P125">
        <v>8</v>
      </c>
      <c r="Q125">
        <v>9</v>
      </c>
      <c r="R125">
        <v>7</v>
      </c>
      <c r="S125">
        <v>8</v>
      </c>
      <c r="T125">
        <v>6</v>
      </c>
      <c r="U125">
        <v>7</v>
      </c>
      <c r="V125">
        <v>5</v>
      </c>
      <c r="W125">
        <v>6</v>
      </c>
      <c r="X125">
        <v>4</v>
      </c>
      <c r="Y125">
        <v>5</v>
      </c>
      <c r="Z125">
        <v>3</v>
      </c>
      <c r="AA125">
        <v>4</v>
      </c>
      <c r="AB125">
        <v>2</v>
      </c>
      <c r="AC125">
        <v>3</v>
      </c>
      <c r="AD125">
        <v>16</v>
      </c>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59"/>
      <c r="BH125" s="59"/>
      <c r="BI125" s="58"/>
    </row>
    <row r="126" spans="1:61">
      <c r="A126">
        <v>3</v>
      </c>
      <c r="B126">
        <v>14</v>
      </c>
      <c r="C126">
        <v>2</v>
      </c>
      <c r="D126">
        <v>13</v>
      </c>
      <c r="E126">
        <v>16</v>
      </c>
      <c r="F126">
        <v>12</v>
      </c>
      <c r="G126">
        <v>15</v>
      </c>
      <c r="H126">
        <v>11</v>
      </c>
      <c r="I126">
        <v>14</v>
      </c>
      <c r="J126">
        <v>10</v>
      </c>
      <c r="K126">
        <v>13</v>
      </c>
      <c r="L126">
        <v>9</v>
      </c>
      <c r="M126">
        <v>12</v>
      </c>
      <c r="N126">
        <v>8</v>
      </c>
      <c r="O126">
        <v>11</v>
      </c>
      <c r="P126">
        <v>7</v>
      </c>
      <c r="Q126">
        <v>10</v>
      </c>
      <c r="R126">
        <v>6</v>
      </c>
      <c r="S126">
        <v>9</v>
      </c>
      <c r="T126">
        <v>5</v>
      </c>
      <c r="U126">
        <v>8</v>
      </c>
      <c r="V126">
        <v>4</v>
      </c>
      <c r="W126">
        <v>7</v>
      </c>
      <c r="X126">
        <v>3</v>
      </c>
      <c r="Y126">
        <v>6</v>
      </c>
      <c r="Z126">
        <v>2</v>
      </c>
      <c r="AA126">
        <v>5</v>
      </c>
      <c r="AB126">
        <v>16</v>
      </c>
      <c r="AC126">
        <v>4</v>
      </c>
      <c r="AD126">
        <v>15</v>
      </c>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59"/>
      <c r="BD126" s="59"/>
      <c r="BE126" s="59"/>
      <c r="BF126" s="59"/>
      <c r="BG126" s="59"/>
      <c r="BH126" s="59"/>
      <c r="BI126" s="58"/>
    </row>
    <row r="127" spans="1:61">
      <c r="A127">
        <v>4</v>
      </c>
      <c r="B127">
        <v>13</v>
      </c>
      <c r="C127">
        <v>3</v>
      </c>
      <c r="D127">
        <v>12</v>
      </c>
      <c r="E127">
        <v>2</v>
      </c>
      <c r="F127">
        <v>11</v>
      </c>
      <c r="G127">
        <v>16</v>
      </c>
      <c r="H127">
        <v>10</v>
      </c>
      <c r="I127">
        <v>15</v>
      </c>
      <c r="J127">
        <v>9</v>
      </c>
      <c r="K127">
        <v>14</v>
      </c>
      <c r="L127">
        <v>8</v>
      </c>
      <c r="M127">
        <v>13</v>
      </c>
      <c r="N127">
        <v>7</v>
      </c>
      <c r="O127">
        <v>12</v>
      </c>
      <c r="P127">
        <v>6</v>
      </c>
      <c r="Q127">
        <v>11</v>
      </c>
      <c r="R127">
        <v>5</v>
      </c>
      <c r="S127">
        <v>10</v>
      </c>
      <c r="T127">
        <v>4</v>
      </c>
      <c r="U127">
        <v>9</v>
      </c>
      <c r="V127">
        <v>3</v>
      </c>
      <c r="W127">
        <v>8</v>
      </c>
      <c r="X127">
        <v>2</v>
      </c>
      <c r="Y127">
        <v>7</v>
      </c>
      <c r="Z127">
        <v>16</v>
      </c>
      <c r="AA127">
        <v>6</v>
      </c>
      <c r="AB127">
        <v>15</v>
      </c>
      <c r="AC127">
        <v>5</v>
      </c>
      <c r="AD127">
        <v>14</v>
      </c>
      <c r="AE127" s="59"/>
      <c r="AF127" s="59"/>
      <c r="AG127" s="59"/>
      <c r="AH127" s="59"/>
      <c r="AI127" s="59"/>
      <c r="AJ127" s="59"/>
      <c r="AK127" s="59"/>
      <c r="AL127" s="59"/>
      <c r="AM127" s="59"/>
      <c r="AN127" s="59"/>
      <c r="AO127" s="59"/>
      <c r="AP127" s="59"/>
      <c r="AQ127" s="59"/>
      <c r="AR127" s="59"/>
      <c r="AS127" s="59"/>
      <c r="AT127" s="59"/>
      <c r="AU127" s="59"/>
      <c r="AV127" s="59"/>
      <c r="AW127" s="59"/>
      <c r="AX127" s="59"/>
      <c r="AY127" s="59"/>
      <c r="AZ127" s="59"/>
      <c r="BA127" s="59"/>
      <c r="BB127" s="59"/>
      <c r="BC127" s="59"/>
      <c r="BD127" s="59"/>
      <c r="BE127" s="59"/>
      <c r="BF127" s="59"/>
      <c r="BG127" s="59"/>
      <c r="BH127" s="59"/>
      <c r="BI127" s="58"/>
    </row>
    <row r="128" spans="1:61">
      <c r="A128">
        <v>5</v>
      </c>
      <c r="B128">
        <v>12</v>
      </c>
      <c r="C128">
        <v>4</v>
      </c>
      <c r="D128">
        <v>11</v>
      </c>
      <c r="E128">
        <v>3</v>
      </c>
      <c r="F128">
        <v>10</v>
      </c>
      <c r="G128">
        <v>2</v>
      </c>
      <c r="H128">
        <v>9</v>
      </c>
      <c r="I128">
        <v>16</v>
      </c>
      <c r="J128">
        <v>8</v>
      </c>
      <c r="K128">
        <v>15</v>
      </c>
      <c r="L128">
        <v>7</v>
      </c>
      <c r="M128">
        <v>14</v>
      </c>
      <c r="N128">
        <v>6</v>
      </c>
      <c r="O128">
        <v>13</v>
      </c>
      <c r="P128">
        <v>5</v>
      </c>
      <c r="Q128">
        <v>12</v>
      </c>
      <c r="R128">
        <v>4</v>
      </c>
      <c r="S128">
        <v>11</v>
      </c>
      <c r="T128">
        <v>3</v>
      </c>
      <c r="U128">
        <v>10</v>
      </c>
      <c r="V128">
        <v>2</v>
      </c>
      <c r="W128">
        <v>9</v>
      </c>
      <c r="X128">
        <v>16</v>
      </c>
      <c r="Y128">
        <v>8</v>
      </c>
      <c r="Z128">
        <v>15</v>
      </c>
      <c r="AA128">
        <v>7</v>
      </c>
      <c r="AB128">
        <v>14</v>
      </c>
      <c r="AC128">
        <v>6</v>
      </c>
      <c r="AD128">
        <v>13</v>
      </c>
      <c r="AE128" s="59"/>
      <c r="AF128" s="59"/>
      <c r="AG128" s="59"/>
      <c r="AH128" s="59"/>
      <c r="AI128" s="59"/>
      <c r="AJ128" s="59"/>
      <c r="AK128" s="59"/>
      <c r="AL128" s="59"/>
      <c r="AM128" s="59"/>
      <c r="AN128" s="59"/>
      <c r="AO128" s="59"/>
      <c r="AP128" s="59"/>
      <c r="AQ128" s="59"/>
      <c r="AR128" s="59"/>
      <c r="AS128" s="59"/>
      <c r="AT128" s="59"/>
      <c r="AU128" s="59"/>
      <c r="AV128" s="59"/>
      <c r="AW128" s="59"/>
      <c r="AX128" s="59"/>
      <c r="AY128" s="59"/>
      <c r="AZ128" s="59"/>
      <c r="BA128" s="59"/>
      <c r="BB128" s="59"/>
      <c r="BC128" s="59"/>
      <c r="BD128" s="59"/>
      <c r="BE128" s="59"/>
      <c r="BF128" s="59"/>
      <c r="BG128" s="59"/>
      <c r="BH128" s="59"/>
      <c r="BI128" s="58"/>
    </row>
    <row r="129" spans="1:70">
      <c r="A129">
        <v>6</v>
      </c>
      <c r="B129">
        <v>11</v>
      </c>
      <c r="C129">
        <v>5</v>
      </c>
      <c r="D129">
        <v>10</v>
      </c>
      <c r="E129">
        <v>4</v>
      </c>
      <c r="F129">
        <v>9</v>
      </c>
      <c r="G129">
        <v>3</v>
      </c>
      <c r="H129">
        <v>8</v>
      </c>
      <c r="I129">
        <v>2</v>
      </c>
      <c r="J129">
        <v>7</v>
      </c>
      <c r="K129">
        <v>16</v>
      </c>
      <c r="L129">
        <v>6</v>
      </c>
      <c r="M129">
        <v>15</v>
      </c>
      <c r="N129">
        <v>5</v>
      </c>
      <c r="O129">
        <v>14</v>
      </c>
      <c r="P129">
        <v>4</v>
      </c>
      <c r="Q129">
        <v>13</v>
      </c>
      <c r="R129">
        <v>3</v>
      </c>
      <c r="S129">
        <v>12</v>
      </c>
      <c r="T129">
        <v>2</v>
      </c>
      <c r="U129">
        <v>11</v>
      </c>
      <c r="V129">
        <v>16</v>
      </c>
      <c r="W129">
        <v>10</v>
      </c>
      <c r="X129">
        <v>15</v>
      </c>
      <c r="Y129">
        <v>9</v>
      </c>
      <c r="Z129">
        <v>14</v>
      </c>
      <c r="AA129">
        <v>8</v>
      </c>
      <c r="AB129">
        <v>13</v>
      </c>
      <c r="AC129">
        <v>7</v>
      </c>
      <c r="AD129">
        <v>12</v>
      </c>
      <c r="AE129" s="59"/>
      <c r="AF129" s="59"/>
      <c r="AG129" s="59"/>
      <c r="AH129" s="59"/>
      <c r="AI129" s="59"/>
      <c r="AJ129" s="59"/>
      <c r="AK129" s="59"/>
      <c r="AL129" s="59"/>
      <c r="AM129" s="59"/>
      <c r="AN129" s="59"/>
      <c r="AO129" s="59"/>
      <c r="AP129" s="59"/>
      <c r="AQ129" s="59"/>
      <c r="AR129" s="59"/>
      <c r="AS129" s="59"/>
      <c r="AT129" s="59"/>
      <c r="AU129" s="59"/>
      <c r="AV129" s="59"/>
      <c r="AW129" s="59"/>
      <c r="AX129" s="59"/>
      <c r="AY129" s="59"/>
      <c r="AZ129" s="59"/>
      <c r="BA129" s="59"/>
      <c r="BB129" s="59"/>
      <c r="BC129" s="59"/>
      <c r="BD129" s="59"/>
      <c r="BE129" s="59"/>
      <c r="BF129" s="59"/>
      <c r="BG129" s="59"/>
      <c r="BH129" s="59"/>
      <c r="BI129" s="58"/>
    </row>
    <row r="130" spans="1:70">
      <c r="A130">
        <v>7</v>
      </c>
      <c r="B130">
        <v>10</v>
      </c>
      <c r="C130">
        <v>6</v>
      </c>
      <c r="D130">
        <v>9</v>
      </c>
      <c r="E130">
        <v>5</v>
      </c>
      <c r="F130">
        <v>8</v>
      </c>
      <c r="G130">
        <v>4</v>
      </c>
      <c r="H130">
        <v>7</v>
      </c>
      <c r="I130">
        <v>3</v>
      </c>
      <c r="J130">
        <v>6</v>
      </c>
      <c r="K130">
        <v>2</v>
      </c>
      <c r="L130">
        <v>5</v>
      </c>
      <c r="M130">
        <v>16</v>
      </c>
      <c r="N130">
        <v>4</v>
      </c>
      <c r="O130">
        <v>15</v>
      </c>
      <c r="P130">
        <v>3</v>
      </c>
      <c r="Q130">
        <v>14</v>
      </c>
      <c r="R130">
        <v>2</v>
      </c>
      <c r="S130">
        <v>13</v>
      </c>
      <c r="T130">
        <v>16</v>
      </c>
      <c r="U130">
        <v>12</v>
      </c>
      <c r="V130">
        <v>15</v>
      </c>
      <c r="W130">
        <v>11</v>
      </c>
      <c r="X130">
        <v>14</v>
      </c>
      <c r="Y130">
        <v>10</v>
      </c>
      <c r="Z130">
        <v>13</v>
      </c>
      <c r="AA130">
        <v>9</v>
      </c>
      <c r="AB130">
        <v>12</v>
      </c>
      <c r="AC130">
        <v>8</v>
      </c>
      <c r="AD130">
        <v>11</v>
      </c>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59"/>
      <c r="BH130" s="59"/>
      <c r="BI130" s="58"/>
    </row>
    <row r="131" spans="1:70">
      <c r="A131">
        <v>8</v>
      </c>
      <c r="B131">
        <v>9</v>
      </c>
      <c r="C131">
        <v>7</v>
      </c>
      <c r="D131">
        <v>8</v>
      </c>
      <c r="E131">
        <v>6</v>
      </c>
      <c r="F131">
        <v>7</v>
      </c>
      <c r="G131">
        <v>5</v>
      </c>
      <c r="H131">
        <v>6</v>
      </c>
      <c r="I131">
        <v>4</v>
      </c>
      <c r="J131">
        <v>5</v>
      </c>
      <c r="K131">
        <v>3</v>
      </c>
      <c r="L131">
        <v>4</v>
      </c>
      <c r="M131">
        <v>2</v>
      </c>
      <c r="N131">
        <v>3</v>
      </c>
      <c r="O131">
        <v>16</v>
      </c>
      <c r="P131">
        <v>2</v>
      </c>
      <c r="Q131">
        <v>15</v>
      </c>
      <c r="R131">
        <v>16</v>
      </c>
      <c r="S131">
        <v>14</v>
      </c>
      <c r="T131">
        <v>15</v>
      </c>
      <c r="U131">
        <v>13</v>
      </c>
      <c r="V131">
        <v>14</v>
      </c>
      <c r="W131">
        <v>12</v>
      </c>
      <c r="X131">
        <v>13</v>
      </c>
      <c r="Y131">
        <v>11</v>
      </c>
      <c r="Z131">
        <v>12</v>
      </c>
      <c r="AA131">
        <v>10</v>
      </c>
      <c r="AB131">
        <v>11</v>
      </c>
      <c r="AC131">
        <v>9</v>
      </c>
      <c r="AD131">
        <v>10</v>
      </c>
      <c r="AE131" s="59"/>
      <c r="AF131" s="59"/>
      <c r="AG131" s="59"/>
      <c r="AH131" s="59"/>
      <c r="AI131" s="59"/>
      <c r="AJ131" s="59"/>
      <c r="AK131" s="59"/>
      <c r="AL131" s="59"/>
      <c r="AM131" s="59"/>
      <c r="AN131" s="59"/>
      <c r="AO131" s="59"/>
      <c r="AP131" s="59"/>
      <c r="AQ131" s="59"/>
      <c r="AR131" s="59"/>
      <c r="AS131" s="59"/>
      <c r="AT131" s="59"/>
      <c r="AU131" s="59"/>
      <c r="AV131" s="59"/>
      <c r="AW131" s="59"/>
      <c r="AX131" s="59"/>
      <c r="AY131" s="59"/>
      <c r="AZ131" s="59"/>
      <c r="BA131" s="59"/>
      <c r="BB131" s="59"/>
      <c r="BC131" s="59"/>
      <c r="BD131" s="59"/>
      <c r="BE131" s="59"/>
      <c r="BF131" s="59"/>
      <c r="BG131" s="59"/>
      <c r="BH131" s="59"/>
      <c r="BI131" s="58"/>
    </row>
    <row r="132" spans="1:70">
      <c r="A132"/>
      <c r="B132"/>
      <c r="C132"/>
      <c r="D132"/>
      <c r="E132"/>
      <c r="F132"/>
      <c r="G132"/>
      <c r="H132"/>
      <c r="I132"/>
      <c r="J132"/>
      <c r="K132"/>
      <c r="L132"/>
      <c r="M132"/>
      <c r="N132"/>
      <c r="O132"/>
      <c r="P132"/>
      <c r="Q132"/>
      <c r="R132"/>
      <c r="S132"/>
      <c r="T132"/>
      <c r="U132"/>
      <c r="V132"/>
      <c r="W132"/>
      <c r="X132"/>
      <c r="Y132"/>
      <c r="Z132"/>
      <c r="AA132"/>
      <c r="AB132"/>
      <c r="AC132"/>
      <c r="AD132"/>
      <c r="AE132" s="59"/>
      <c r="AF132" s="59"/>
      <c r="AG132" s="59"/>
      <c r="AH132" s="59"/>
      <c r="AI132" s="59"/>
      <c r="AJ132" s="59"/>
      <c r="AK132" s="59"/>
      <c r="AL132" s="59"/>
      <c r="AM132" s="59"/>
      <c r="AN132" s="59"/>
      <c r="AO132" s="59"/>
      <c r="AP132" s="59"/>
      <c r="AQ132" s="59"/>
      <c r="AR132" s="59"/>
      <c r="AS132" s="59"/>
      <c r="AT132" s="59"/>
      <c r="AU132" s="59"/>
      <c r="AV132" s="59"/>
      <c r="AW132" s="59"/>
      <c r="AX132" s="59"/>
      <c r="AY132" s="59"/>
      <c r="AZ132" s="59"/>
      <c r="BA132" s="59"/>
      <c r="BB132" s="59"/>
      <c r="BC132" s="59"/>
      <c r="BD132" s="59"/>
      <c r="BE132" s="59"/>
      <c r="BF132" s="59"/>
      <c r="BG132" s="59"/>
      <c r="BH132" s="59"/>
      <c r="BI132" s="58"/>
    </row>
    <row r="133" spans="1:70">
      <c r="A133"/>
      <c r="B133"/>
      <c r="C133"/>
      <c r="D133"/>
      <c r="E133"/>
      <c r="F133"/>
      <c r="G133"/>
      <c r="H133"/>
      <c r="I133"/>
      <c r="J133"/>
      <c r="K133"/>
      <c r="L133"/>
      <c r="M133"/>
      <c r="N133"/>
      <c r="O133"/>
      <c r="P133"/>
      <c r="Q133"/>
      <c r="R133"/>
      <c r="S133"/>
      <c r="T133"/>
      <c r="U133"/>
      <c r="V133"/>
      <c r="W133"/>
      <c r="X133"/>
      <c r="Y133"/>
      <c r="Z133"/>
      <c r="AA133"/>
      <c r="AB133"/>
      <c r="AC133"/>
      <c r="AD133"/>
      <c r="AE133" s="59"/>
      <c r="AF133" s="59"/>
      <c r="AG133" s="59"/>
      <c r="AH133" s="59"/>
      <c r="AI133" s="59"/>
      <c r="AJ133" s="59"/>
      <c r="AK133" s="59"/>
      <c r="AL133" s="59"/>
      <c r="AM133" s="59"/>
      <c r="AN133" s="59"/>
      <c r="AO133" s="59"/>
      <c r="AP133" s="59"/>
      <c r="AQ133" s="59"/>
      <c r="AR133" s="59"/>
      <c r="AS133" s="59"/>
      <c r="AT133" s="59"/>
      <c r="AU133" s="59"/>
      <c r="AV133" s="59"/>
      <c r="AW133" s="59"/>
      <c r="AX133" s="59"/>
      <c r="AY133" s="59"/>
      <c r="AZ133" s="59"/>
      <c r="BA133" s="59"/>
      <c r="BB133" s="59"/>
      <c r="BC133" s="59"/>
      <c r="BD133" s="59"/>
      <c r="BE133" s="59"/>
      <c r="BF133" s="59"/>
      <c r="BG133" s="59"/>
      <c r="BH133" s="59"/>
      <c r="BI133" s="58"/>
    </row>
    <row r="134" spans="1:70">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row>
    <row r="135" spans="1:70">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row>
    <row r="136" spans="1:70">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row>
    <row r="137" spans="1:70">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row>
    <row r="138" spans="1:70">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row>
    <row r="139" spans="1:70">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row>
    <row r="140" spans="1:70">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row>
    <row r="141" spans="1:70">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row>
    <row r="142" spans="1:70">
      <c r="A142" t="s">
        <v>94</v>
      </c>
      <c r="AI142" s="58"/>
      <c r="AJ142" s="58"/>
      <c r="AK142" s="58"/>
      <c r="AL142" s="58"/>
      <c r="AM142" s="58"/>
      <c r="AN142" s="58"/>
      <c r="AO142" s="58"/>
      <c r="AP142" s="58"/>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c r="BO142" s="58"/>
      <c r="BP142" s="58"/>
      <c r="BQ142" s="58"/>
      <c r="BR142" s="58"/>
    </row>
    <row r="143" spans="1:70" ht="15" customHeight="1">
      <c r="A143" s="183" t="s">
        <v>0</v>
      </c>
      <c r="B143" s="184"/>
      <c r="C143" s="183" t="s">
        <v>1</v>
      </c>
      <c r="D143" s="184"/>
      <c r="E143" s="183" t="s">
        <v>2</v>
      </c>
      <c r="F143" s="184"/>
      <c r="G143" s="183" t="s">
        <v>3</v>
      </c>
      <c r="H143" s="184"/>
      <c r="I143" s="183" t="s">
        <v>4</v>
      </c>
      <c r="J143" s="184"/>
      <c r="K143" s="183" t="s">
        <v>5</v>
      </c>
      <c r="L143" s="184"/>
      <c r="M143" s="183" t="s">
        <v>6</v>
      </c>
      <c r="N143" s="184"/>
      <c r="O143" s="183" t="s">
        <v>7</v>
      </c>
      <c r="P143" s="184"/>
      <c r="Q143" s="183" t="s">
        <v>8</v>
      </c>
      <c r="R143" s="184"/>
      <c r="S143" s="183" t="s">
        <v>9</v>
      </c>
      <c r="T143" s="184"/>
      <c r="U143" s="183" t="s">
        <v>10</v>
      </c>
      <c r="V143" s="184"/>
      <c r="W143" s="183" t="s">
        <v>11</v>
      </c>
      <c r="X143" s="184"/>
      <c r="Y143" s="183" t="s">
        <v>12</v>
      </c>
      <c r="Z143" s="184"/>
      <c r="AA143" s="183" t="s">
        <v>13</v>
      </c>
      <c r="AB143" s="184"/>
      <c r="AC143" s="183" t="s">
        <v>14</v>
      </c>
      <c r="AD143" s="184"/>
      <c r="AE143" s="183" t="s">
        <v>15</v>
      </c>
      <c r="AF143" s="184"/>
      <c r="AG143" s="183" t="s">
        <v>16</v>
      </c>
      <c r="AH143" s="184"/>
      <c r="AI143" s="218"/>
      <c r="AJ143" s="218"/>
      <c r="AK143" s="218"/>
      <c r="AL143" s="218"/>
      <c r="AM143" s="218"/>
      <c r="AN143" s="218"/>
      <c r="AO143" s="218"/>
      <c r="AP143" s="218"/>
      <c r="AQ143" s="218"/>
      <c r="AR143" s="218"/>
      <c r="AS143" s="218"/>
      <c r="AT143" s="218"/>
      <c r="AU143" s="218"/>
      <c r="AV143" s="218"/>
      <c r="AW143" s="218"/>
      <c r="AX143" s="218"/>
      <c r="AY143" s="218"/>
      <c r="AZ143" s="218"/>
      <c r="BA143" s="218"/>
      <c r="BB143" s="218"/>
      <c r="BC143" s="218"/>
      <c r="BD143" s="218"/>
      <c r="BE143" s="218"/>
      <c r="BF143" s="218"/>
      <c r="BG143" s="218"/>
      <c r="BH143" s="218"/>
      <c r="BI143" s="218"/>
      <c r="BJ143" s="218"/>
      <c r="BK143" s="218"/>
      <c r="BL143" s="218"/>
      <c r="BM143" s="218"/>
      <c r="BN143" s="218"/>
      <c r="BO143" s="218"/>
      <c r="BP143" s="218"/>
      <c r="BQ143" s="58"/>
      <c r="BR143" s="58"/>
    </row>
    <row r="144" spans="1:70">
      <c r="A144">
        <v>1</v>
      </c>
      <c r="B144">
        <v>18</v>
      </c>
      <c r="C144">
        <v>17</v>
      </c>
      <c r="D144">
        <v>1</v>
      </c>
      <c r="E144">
        <v>1</v>
      </c>
      <c r="F144">
        <v>16</v>
      </c>
      <c r="G144">
        <v>15</v>
      </c>
      <c r="H144">
        <v>1</v>
      </c>
      <c r="I144">
        <v>1</v>
      </c>
      <c r="J144">
        <v>14</v>
      </c>
      <c r="K144">
        <v>13</v>
      </c>
      <c r="L144">
        <v>1</v>
      </c>
      <c r="M144">
        <v>1</v>
      </c>
      <c r="N144">
        <v>12</v>
      </c>
      <c r="O144">
        <v>11</v>
      </c>
      <c r="P144">
        <v>1</v>
      </c>
      <c r="Q144">
        <v>1</v>
      </c>
      <c r="R144">
        <v>10</v>
      </c>
      <c r="S144">
        <v>9</v>
      </c>
      <c r="T144">
        <v>1</v>
      </c>
      <c r="U144">
        <v>1</v>
      </c>
      <c r="V144">
        <v>8</v>
      </c>
      <c r="W144">
        <v>7</v>
      </c>
      <c r="X144">
        <v>1</v>
      </c>
      <c r="Y144">
        <v>1</v>
      </c>
      <c r="Z144">
        <v>6</v>
      </c>
      <c r="AA144">
        <v>5</v>
      </c>
      <c r="AB144">
        <v>1</v>
      </c>
      <c r="AC144">
        <v>1</v>
      </c>
      <c r="AD144">
        <v>4</v>
      </c>
      <c r="AE144">
        <v>3</v>
      </c>
      <c r="AF144">
        <v>1</v>
      </c>
      <c r="AG144">
        <v>1</v>
      </c>
      <c r="AH144">
        <v>2</v>
      </c>
      <c r="AI144" s="59"/>
      <c r="AJ144" s="59"/>
      <c r="AK144" s="59"/>
      <c r="AL144" s="59"/>
      <c r="AM144" s="59"/>
      <c r="AN144" s="59"/>
      <c r="AO144" s="59"/>
      <c r="AP144" s="59"/>
      <c r="AQ144" s="59"/>
      <c r="AR144" s="59"/>
      <c r="AS144" s="59"/>
      <c r="AT144" s="59"/>
      <c r="AU144" s="59"/>
      <c r="AV144" s="59"/>
      <c r="AW144" s="59"/>
      <c r="AX144" s="59"/>
      <c r="AY144" s="59"/>
      <c r="AZ144" s="59"/>
      <c r="BA144" s="59"/>
      <c r="BB144" s="59"/>
      <c r="BC144" s="59"/>
      <c r="BD144" s="59"/>
      <c r="BE144" s="59"/>
      <c r="BF144" s="59"/>
      <c r="BG144" s="59"/>
      <c r="BH144" s="59"/>
      <c r="BI144" s="59"/>
      <c r="BJ144" s="59"/>
      <c r="BK144" s="59"/>
      <c r="BL144" s="59"/>
      <c r="BM144" s="59"/>
      <c r="BN144" s="59"/>
      <c r="BO144" s="59"/>
      <c r="BP144" s="59"/>
      <c r="BQ144" s="58"/>
      <c r="BR144" s="58"/>
    </row>
    <row r="145" spans="1:70">
      <c r="A145">
        <v>2</v>
      </c>
      <c r="B145">
        <v>17</v>
      </c>
      <c r="C145">
        <v>18</v>
      </c>
      <c r="D145">
        <v>16</v>
      </c>
      <c r="E145">
        <v>17</v>
      </c>
      <c r="F145">
        <v>15</v>
      </c>
      <c r="G145">
        <v>16</v>
      </c>
      <c r="H145">
        <v>14</v>
      </c>
      <c r="I145">
        <v>15</v>
      </c>
      <c r="J145">
        <v>13</v>
      </c>
      <c r="K145">
        <v>14</v>
      </c>
      <c r="L145">
        <v>12</v>
      </c>
      <c r="M145">
        <v>13</v>
      </c>
      <c r="N145">
        <v>11</v>
      </c>
      <c r="O145">
        <v>12</v>
      </c>
      <c r="P145">
        <v>10</v>
      </c>
      <c r="Q145">
        <v>11</v>
      </c>
      <c r="R145">
        <v>9</v>
      </c>
      <c r="S145">
        <v>10</v>
      </c>
      <c r="T145">
        <v>8</v>
      </c>
      <c r="U145">
        <v>9</v>
      </c>
      <c r="V145">
        <v>7</v>
      </c>
      <c r="W145">
        <v>8</v>
      </c>
      <c r="X145">
        <v>6</v>
      </c>
      <c r="Y145">
        <v>7</v>
      </c>
      <c r="Z145">
        <v>5</v>
      </c>
      <c r="AA145">
        <v>6</v>
      </c>
      <c r="AB145">
        <v>4</v>
      </c>
      <c r="AC145">
        <v>5</v>
      </c>
      <c r="AD145">
        <v>3</v>
      </c>
      <c r="AE145">
        <v>4</v>
      </c>
      <c r="AF145">
        <v>2</v>
      </c>
      <c r="AG145">
        <v>3</v>
      </c>
      <c r="AH145">
        <v>18</v>
      </c>
      <c r="AI145" s="59"/>
      <c r="AJ145" s="59"/>
      <c r="AK145" s="59"/>
      <c r="AL145" s="59"/>
      <c r="AM145" s="59"/>
      <c r="AN145" s="59"/>
      <c r="AO145" s="59"/>
      <c r="AP145" s="59"/>
      <c r="AQ145" s="59"/>
      <c r="AR145" s="59"/>
      <c r="AS145" s="59"/>
      <c r="AT145" s="59"/>
      <c r="AU145" s="59"/>
      <c r="AV145" s="59"/>
      <c r="AW145" s="59"/>
      <c r="AX145" s="59"/>
      <c r="AY145" s="59"/>
      <c r="AZ145" s="59"/>
      <c r="BA145" s="59"/>
      <c r="BB145" s="59"/>
      <c r="BC145" s="59"/>
      <c r="BD145" s="59"/>
      <c r="BE145" s="59"/>
      <c r="BF145" s="59"/>
      <c r="BG145" s="59"/>
      <c r="BH145" s="59"/>
      <c r="BI145" s="59"/>
      <c r="BJ145" s="59"/>
      <c r="BK145" s="59"/>
      <c r="BL145" s="59"/>
      <c r="BM145" s="59"/>
      <c r="BN145" s="59"/>
      <c r="BO145" s="59"/>
      <c r="BP145" s="59"/>
      <c r="BQ145" s="58"/>
      <c r="BR145" s="58"/>
    </row>
    <row r="146" spans="1:70">
      <c r="A146">
        <v>3</v>
      </c>
      <c r="B146">
        <v>16</v>
      </c>
      <c r="C146">
        <v>2</v>
      </c>
      <c r="D146">
        <v>15</v>
      </c>
      <c r="E146">
        <v>18</v>
      </c>
      <c r="F146">
        <v>14</v>
      </c>
      <c r="G146">
        <v>17</v>
      </c>
      <c r="H146">
        <v>13</v>
      </c>
      <c r="I146">
        <v>16</v>
      </c>
      <c r="J146">
        <v>12</v>
      </c>
      <c r="K146">
        <v>15</v>
      </c>
      <c r="L146">
        <v>11</v>
      </c>
      <c r="M146">
        <v>14</v>
      </c>
      <c r="N146">
        <v>10</v>
      </c>
      <c r="O146">
        <v>13</v>
      </c>
      <c r="P146">
        <v>9</v>
      </c>
      <c r="Q146">
        <v>12</v>
      </c>
      <c r="R146">
        <v>8</v>
      </c>
      <c r="S146">
        <v>11</v>
      </c>
      <c r="T146">
        <v>7</v>
      </c>
      <c r="U146">
        <v>10</v>
      </c>
      <c r="V146">
        <v>6</v>
      </c>
      <c r="W146">
        <v>9</v>
      </c>
      <c r="X146">
        <v>5</v>
      </c>
      <c r="Y146">
        <v>8</v>
      </c>
      <c r="Z146">
        <v>4</v>
      </c>
      <c r="AA146">
        <v>7</v>
      </c>
      <c r="AB146">
        <v>3</v>
      </c>
      <c r="AC146">
        <v>6</v>
      </c>
      <c r="AD146">
        <v>2</v>
      </c>
      <c r="AE146">
        <v>5</v>
      </c>
      <c r="AF146">
        <v>18</v>
      </c>
      <c r="AG146">
        <v>4</v>
      </c>
      <c r="AH146">
        <v>17</v>
      </c>
      <c r="AI146" s="59"/>
      <c r="AJ146" s="59"/>
      <c r="AK146" s="59"/>
      <c r="AL146" s="59"/>
      <c r="AM146" s="59"/>
      <c r="AN146" s="59"/>
      <c r="AO146" s="59"/>
      <c r="AP146" s="59"/>
      <c r="AQ146" s="59"/>
      <c r="AR146" s="59"/>
      <c r="AS146" s="59"/>
      <c r="AT146" s="59"/>
      <c r="AU146" s="59"/>
      <c r="AV146" s="59"/>
      <c r="AW146" s="59"/>
      <c r="AX146" s="59"/>
      <c r="AY146" s="59"/>
      <c r="AZ146" s="59"/>
      <c r="BA146" s="59"/>
      <c r="BB146" s="59"/>
      <c r="BC146" s="59"/>
      <c r="BD146" s="59"/>
      <c r="BE146" s="59"/>
      <c r="BF146" s="59"/>
      <c r="BG146" s="59"/>
      <c r="BH146" s="59"/>
      <c r="BI146" s="59"/>
      <c r="BJ146" s="59"/>
      <c r="BK146" s="59"/>
      <c r="BL146" s="59"/>
      <c r="BM146" s="59"/>
      <c r="BN146" s="59"/>
      <c r="BO146" s="59"/>
      <c r="BP146" s="59"/>
      <c r="BQ146" s="58"/>
      <c r="BR146" s="58"/>
    </row>
    <row r="147" spans="1:70">
      <c r="A147">
        <v>4</v>
      </c>
      <c r="B147">
        <v>15</v>
      </c>
      <c r="C147">
        <v>3</v>
      </c>
      <c r="D147">
        <v>14</v>
      </c>
      <c r="E147">
        <v>2</v>
      </c>
      <c r="F147">
        <v>13</v>
      </c>
      <c r="G147">
        <v>18</v>
      </c>
      <c r="H147">
        <v>12</v>
      </c>
      <c r="I147">
        <v>17</v>
      </c>
      <c r="J147">
        <v>11</v>
      </c>
      <c r="K147">
        <v>16</v>
      </c>
      <c r="L147">
        <v>10</v>
      </c>
      <c r="M147">
        <v>15</v>
      </c>
      <c r="N147">
        <v>9</v>
      </c>
      <c r="O147">
        <v>14</v>
      </c>
      <c r="P147">
        <v>8</v>
      </c>
      <c r="Q147">
        <v>13</v>
      </c>
      <c r="R147">
        <v>7</v>
      </c>
      <c r="S147">
        <v>12</v>
      </c>
      <c r="T147">
        <v>6</v>
      </c>
      <c r="U147">
        <v>11</v>
      </c>
      <c r="V147">
        <v>5</v>
      </c>
      <c r="W147">
        <v>10</v>
      </c>
      <c r="X147">
        <v>4</v>
      </c>
      <c r="Y147">
        <v>9</v>
      </c>
      <c r="Z147">
        <v>3</v>
      </c>
      <c r="AA147">
        <v>8</v>
      </c>
      <c r="AB147">
        <v>2</v>
      </c>
      <c r="AC147">
        <v>7</v>
      </c>
      <c r="AD147">
        <v>18</v>
      </c>
      <c r="AE147">
        <v>6</v>
      </c>
      <c r="AF147">
        <v>17</v>
      </c>
      <c r="AG147">
        <v>5</v>
      </c>
      <c r="AH147">
        <v>16</v>
      </c>
      <c r="AI147" s="59"/>
      <c r="AJ147" s="59"/>
      <c r="AK147" s="59"/>
      <c r="AL147" s="59"/>
      <c r="AM147" s="59"/>
      <c r="AN147" s="59"/>
      <c r="AO147" s="59"/>
      <c r="AP147" s="59"/>
      <c r="AQ147" s="59"/>
      <c r="AR147" s="59"/>
      <c r="AS147" s="59"/>
      <c r="AT147" s="59"/>
      <c r="AU147" s="59"/>
      <c r="AV147" s="59"/>
      <c r="AW147" s="59"/>
      <c r="AX147" s="59"/>
      <c r="AY147" s="59"/>
      <c r="AZ147" s="59"/>
      <c r="BA147" s="59"/>
      <c r="BB147" s="59"/>
      <c r="BC147" s="59"/>
      <c r="BD147" s="59"/>
      <c r="BE147" s="59"/>
      <c r="BF147" s="59"/>
      <c r="BG147" s="59"/>
      <c r="BH147" s="59"/>
      <c r="BI147" s="59"/>
      <c r="BJ147" s="59"/>
      <c r="BK147" s="59"/>
      <c r="BL147" s="59"/>
      <c r="BM147" s="59"/>
      <c r="BN147" s="59"/>
      <c r="BO147" s="59"/>
      <c r="BP147" s="59"/>
      <c r="BQ147" s="58"/>
      <c r="BR147" s="58"/>
    </row>
    <row r="148" spans="1:70">
      <c r="A148">
        <v>5</v>
      </c>
      <c r="B148">
        <v>14</v>
      </c>
      <c r="C148">
        <v>4</v>
      </c>
      <c r="D148">
        <v>13</v>
      </c>
      <c r="E148">
        <v>3</v>
      </c>
      <c r="F148">
        <v>12</v>
      </c>
      <c r="G148">
        <v>2</v>
      </c>
      <c r="H148">
        <v>11</v>
      </c>
      <c r="I148">
        <v>18</v>
      </c>
      <c r="J148">
        <v>10</v>
      </c>
      <c r="K148">
        <v>17</v>
      </c>
      <c r="L148">
        <v>9</v>
      </c>
      <c r="M148">
        <v>16</v>
      </c>
      <c r="N148">
        <v>8</v>
      </c>
      <c r="O148">
        <v>15</v>
      </c>
      <c r="P148">
        <v>7</v>
      </c>
      <c r="Q148">
        <v>14</v>
      </c>
      <c r="R148">
        <v>6</v>
      </c>
      <c r="S148">
        <v>13</v>
      </c>
      <c r="T148">
        <v>5</v>
      </c>
      <c r="U148">
        <v>12</v>
      </c>
      <c r="V148">
        <v>4</v>
      </c>
      <c r="W148">
        <v>11</v>
      </c>
      <c r="X148">
        <v>3</v>
      </c>
      <c r="Y148">
        <v>10</v>
      </c>
      <c r="Z148">
        <v>2</v>
      </c>
      <c r="AA148">
        <v>9</v>
      </c>
      <c r="AB148">
        <v>18</v>
      </c>
      <c r="AC148">
        <v>8</v>
      </c>
      <c r="AD148">
        <v>17</v>
      </c>
      <c r="AE148">
        <v>7</v>
      </c>
      <c r="AF148">
        <v>16</v>
      </c>
      <c r="AG148">
        <v>6</v>
      </c>
      <c r="AH148">
        <v>15</v>
      </c>
      <c r="AI148" s="59"/>
      <c r="AJ148" s="59"/>
      <c r="AK148" s="59"/>
      <c r="AL148" s="59"/>
      <c r="AM148" s="59"/>
      <c r="AN148" s="59"/>
      <c r="AO148" s="59"/>
      <c r="AP148" s="59"/>
      <c r="AQ148" s="59"/>
      <c r="AR148" s="59"/>
      <c r="AS148" s="59"/>
      <c r="AT148" s="59"/>
      <c r="AU148" s="59"/>
      <c r="AV148" s="59"/>
      <c r="AW148" s="59"/>
      <c r="AX148" s="59"/>
      <c r="AY148" s="59"/>
      <c r="AZ148" s="59"/>
      <c r="BA148" s="59"/>
      <c r="BB148" s="59"/>
      <c r="BC148" s="59"/>
      <c r="BD148" s="59"/>
      <c r="BE148" s="59"/>
      <c r="BF148" s="59"/>
      <c r="BG148" s="59"/>
      <c r="BH148" s="59"/>
      <c r="BI148" s="59"/>
      <c r="BJ148" s="59"/>
      <c r="BK148" s="59"/>
      <c r="BL148" s="59"/>
      <c r="BM148" s="59"/>
      <c r="BN148" s="59"/>
      <c r="BO148" s="59"/>
      <c r="BP148" s="59"/>
      <c r="BQ148" s="58"/>
      <c r="BR148" s="58"/>
    </row>
    <row r="149" spans="1:70">
      <c r="A149">
        <v>6</v>
      </c>
      <c r="B149">
        <v>13</v>
      </c>
      <c r="C149">
        <v>5</v>
      </c>
      <c r="D149">
        <v>12</v>
      </c>
      <c r="E149">
        <v>4</v>
      </c>
      <c r="F149">
        <v>11</v>
      </c>
      <c r="G149">
        <v>3</v>
      </c>
      <c r="H149">
        <v>10</v>
      </c>
      <c r="I149">
        <v>2</v>
      </c>
      <c r="J149">
        <v>9</v>
      </c>
      <c r="K149">
        <v>18</v>
      </c>
      <c r="L149">
        <v>8</v>
      </c>
      <c r="M149">
        <v>17</v>
      </c>
      <c r="N149">
        <v>7</v>
      </c>
      <c r="O149">
        <v>16</v>
      </c>
      <c r="P149">
        <v>6</v>
      </c>
      <c r="Q149">
        <v>15</v>
      </c>
      <c r="R149">
        <v>5</v>
      </c>
      <c r="S149">
        <v>14</v>
      </c>
      <c r="T149">
        <v>4</v>
      </c>
      <c r="U149">
        <v>13</v>
      </c>
      <c r="V149">
        <v>3</v>
      </c>
      <c r="W149">
        <v>12</v>
      </c>
      <c r="X149">
        <v>2</v>
      </c>
      <c r="Y149">
        <v>11</v>
      </c>
      <c r="Z149">
        <v>18</v>
      </c>
      <c r="AA149">
        <v>10</v>
      </c>
      <c r="AB149">
        <v>17</v>
      </c>
      <c r="AC149">
        <v>9</v>
      </c>
      <c r="AD149">
        <v>16</v>
      </c>
      <c r="AE149">
        <v>8</v>
      </c>
      <c r="AF149">
        <v>15</v>
      </c>
      <c r="AG149">
        <v>7</v>
      </c>
      <c r="AH149">
        <v>14</v>
      </c>
      <c r="AI149" s="59"/>
      <c r="AJ149" s="59"/>
      <c r="AK149" s="59"/>
      <c r="AL149" s="59"/>
      <c r="AM149" s="59"/>
      <c r="AN149" s="59"/>
      <c r="AO149" s="59"/>
      <c r="AP149" s="59"/>
      <c r="AQ149" s="59"/>
      <c r="AR149" s="59"/>
      <c r="AS149" s="59"/>
      <c r="AT149" s="59"/>
      <c r="AU149" s="59"/>
      <c r="AV149" s="59"/>
      <c r="AW149" s="59"/>
      <c r="AX149" s="59"/>
      <c r="AY149" s="59"/>
      <c r="AZ149" s="59"/>
      <c r="BA149" s="59"/>
      <c r="BB149" s="59"/>
      <c r="BC149" s="59"/>
      <c r="BD149" s="59"/>
      <c r="BE149" s="59"/>
      <c r="BF149" s="59"/>
      <c r="BG149" s="59"/>
      <c r="BH149" s="59"/>
      <c r="BI149" s="59"/>
      <c r="BJ149" s="59"/>
      <c r="BK149" s="59"/>
      <c r="BL149" s="59"/>
      <c r="BM149" s="59"/>
      <c r="BN149" s="59"/>
      <c r="BO149" s="59"/>
      <c r="BP149" s="59"/>
      <c r="BQ149" s="58"/>
      <c r="BR149" s="58"/>
    </row>
    <row r="150" spans="1:70">
      <c r="A150">
        <v>7</v>
      </c>
      <c r="B150">
        <v>12</v>
      </c>
      <c r="C150">
        <v>6</v>
      </c>
      <c r="D150">
        <v>11</v>
      </c>
      <c r="E150">
        <v>5</v>
      </c>
      <c r="F150">
        <v>10</v>
      </c>
      <c r="G150">
        <v>4</v>
      </c>
      <c r="H150">
        <v>9</v>
      </c>
      <c r="I150">
        <v>3</v>
      </c>
      <c r="J150">
        <v>8</v>
      </c>
      <c r="K150">
        <v>2</v>
      </c>
      <c r="L150">
        <v>7</v>
      </c>
      <c r="M150">
        <v>18</v>
      </c>
      <c r="N150">
        <v>6</v>
      </c>
      <c r="O150">
        <v>17</v>
      </c>
      <c r="P150">
        <v>5</v>
      </c>
      <c r="Q150">
        <v>16</v>
      </c>
      <c r="R150">
        <v>4</v>
      </c>
      <c r="S150">
        <v>15</v>
      </c>
      <c r="T150">
        <v>3</v>
      </c>
      <c r="U150">
        <v>14</v>
      </c>
      <c r="V150">
        <v>2</v>
      </c>
      <c r="W150">
        <v>13</v>
      </c>
      <c r="X150">
        <v>18</v>
      </c>
      <c r="Y150">
        <v>12</v>
      </c>
      <c r="Z150">
        <v>17</v>
      </c>
      <c r="AA150">
        <v>11</v>
      </c>
      <c r="AB150">
        <v>16</v>
      </c>
      <c r="AC150">
        <v>10</v>
      </c>
      <c r="AD150">
        <v>15</v>
      </c>
      <c r="AE150">
        <v>9</v>
      </c>
      <c r="AF150">
        <v>14</v>
      </c>
      <c r="AG150">
        <v>8</v>
      </c>
      <c r="AH150">
        <v>13</v>
      </c>
      <c r="AI150" s="59"/>
      <c r="AJ150" s="59"/>
      <c r="AK150" s="59"/>
      <c r="AL150" s="59"/>
      <c r="AM150" s="59"/>
      <c r="AN150" s="59"/>
      <c r="AO150" s="59"/>
      <c r="AP150" s="59"/>
      <c r="AQ150" s="59"/>
      <c r="AR150" s="59"/>
      <c r="AS150" s="59"/>
      <c r="AT150" s="59"/>
      <c r="AU150" s="59"/>
      <c r="AV150" s="59"/>
      <c r="AW150" s="59"/>
      <c r="AX150" s="59"/>
      <c r="AY150" s="59"/>
      <c r="AZ150" s="59"/>
      <c r="BA150" s="59"/>
      <c r="BB150" s="59"/>
      <c r="BC150" s="59"/>
      <c r="BD150" s="59"/>
      <c r="BE150" s="59"/>
      <c r="BF150" s="59"/>
      <c r="BG150" s="59"/>
      <c r="BH150" s="59"/>
      <c r="BI150" s="59"/>
      <c r="BJ150" s="59"/>
      <c r="BK150" s="59"/>
      <c r="BL150" s="59"/>
      <c r="BM150" s="59"/>
      <c r="BN150" s="59"/>
      <c r="BO150" s="59"/>
      <c r="BP150" s="59"/>
      <c r="BQ150" s="58"/>
      <c r="BR150" s="58"/>
    </row>
    <row r="151" spans="1:70">
      <c r="A151">
        <v>8</v>
      </c>
      <c r="B151">
        <v>11</v>
      </c>
      <c r="C151">
        <v>7</v>
      </c>
      <c r="D151">
        <v>10</v>
      </c>
      <c r="E151">
        <v>6</v>
      </c>
      <c r="F151">
        <v>9</v>
      </c>
      <c r="G151">
        <v>5</v>
      </c>
      <c r="H151">
        <v>8</v>
      </c>
      <c r="I151">
        <v>4</v>
      </c>
      <c r="J151">
        <v>7</v>
      </c>
      <c r="K151">
        <v>3</v>
      </c>
      <c r="L151">
        <v>6</v>
      </c>
      <c r="M151">
        <v>2</v>
      </c>
      <c r="N151">
        <v>5</v>
      </c>
      <c r="O151">
        <v>18</v>
      </c>
      <c r="P151">
        <v>4</v>
      </c>
      <c r="Q151">
        <v>17</v>
      </c>
      <c r="R151">
        <v>3</v>
      </c>
      <c r="S151">
        <v>16</v>
      </c>
      <c r="T151">
        <v>2</v>
      </c>
      <c r="U151">
        <v>15</v>
      </c>
      <c r="V151">
        <v>18</v>
      </c>
      <c r="W151">
        <v>14</v>
      </c>
      <c r="X151">
        <v>17</v>
      </c>
      <c r="Y151">
        <v>13</v>
      </c>
      <c r="Z151">
        <v>16</v>
      </c>
      <c r="AA151">
        <v>12</v>
      </c>
      <c r="AB151">
        <v>15</v>
      </c>
      <c r="AC151">
        <v>11</v>
      </c>
      <c r="AD151">
        <v>14</v>
      </c>
      <c r="AE151">
        <v>10</v>
      </c>
      <c r="AF151">
        <v>13</v>
      </c>
      <c r="AG151">
        <v>9</v>
      </c>
      <c r="AH151">
        <v>12</v>
      </c>
      <c r="AI151" s="59"/>
      <c r="AJ151" s="59"/>
      <c r="AK151" s="59"/>
      <c r="AL151" s="59"/>
      <c r="AM151" s="59"/>
      <c r="AN151" s="59"/>
      <c r="AO151" s="59"/>
      <c r="AP151" s="59"/>
      <c r="AQ151" s="59"/>
      <c r="AR151" s="59"/>
      <c r="AS151" s="59"/>
      <c r="AT151" s="59"/>
      <c r="AU151" s="59"/>
      <c r="AV151" s="59"/>
      <c r="AW151" s="59"/>
      <c r="AX151" s="59"/>
      <c r="AY151" s="59"/>
      <c r="AZ151" s="59"/>
      <c r="BA151" s="59"/>
      <c r="BB151" s="59"/>
      <c r="BC151" s="59"/>
      <c r="BD151" s="59"/>
      <c r="BE151" s="59"/>
      <c r="BF151" s="59"/>
      <c r="BG151" s="59"/>
      <c r="BH151" s="59"/>
      <c r="BI151" s="59"/>
      <c r="BJ151" s="59"/>
      <c r="BK151" s="59"/>
      <c r="BL151" s="59"/>
      <c r="BM151" s="59"/>
      <c r="BN151" s="59"/>
      <c r="BO151" s="59"/>
      <c r="BP151" s="59"/>
      <c r="BQ151" s="58"/>
      <c r="BR151" s="58"/>
    </row>
    <row r="152" spans="1:70">
      <c r="A152">
        <v>9</v>
      </c>
      <c r="B152">
        <v>10</v>
      </c>
      <c r="C152">
        <v>8</v>
      </c>
      <c r="D152">
        <v>9</v>
      </c>
      <c r="E152">
        <v>7</v>
      </c>
      <c r="F152">
        <v>8</v>
      </c>
      <c r="G152">
        <v>6</v>
      </c>
      <c r="H152">
        <v>7</v>
      </c>
      <c r="I152">
        <v>5</v>
      </c>
      <c r="J152">
        <v>6</v>
      </c>
      <c r="K152">
        <v>4</v>
      </c>
      <c r="L152">
        <v>5</v>
      </c>
      <c r="M152">
        <v>3</v>
      </c>
      <c r="N152">
        <v>4</v>
      </c>
      <c r="O152">
        <v>2</v>
      </c>
      <c r="P152">
        <v>3</v>
      </c>
      <c r="Q152">
        <v>18</v>
      </c>
      <c r="R152">
        <v>2</v>
      </c>
      <c r="S152">
        <v>17</v>
      </c>
      <c r="T152">
        <v>18</v>
      </c>
      <c r="U152">
        <v>16</v>
      </c>
      <c r="V152">
        <v>17</v>
      </c>
      <c r="W152">
        <v>15</v>
      </c>
      <c r="X152">
        <v>16</v>
      </c>
      <c r="Y152">
        <v>14</v>
      </c>
      <c r="Z152">
        <v>15</v>
      </c>
      <c r="AA152">
        <v>13</v>
      </c>
      <c r="AB152">
        <v>14</v>
      </c>
      <c r="AC152">
        <v>12</v>
      </c>
      <c r="AD152">
        <v>13</v>
      </c>
      <c r="AE152">
        <v>11</v>
      </c>
      <c r="AF152">
        <v>12</v>
      </c>
      <c r="AG152">
        <v>10</v>
      </c>
      <c r="AH152">
        <v>11</v>
      </c>
      <c r="AI152" s="59"/>
      <c r="AJ152" s="59"/>
      <c r="AK152" s="59"/>
      <c r="AL152" s="59"/>
      <c r="AM152" s="59"/>
      <c r="AN152" s="59"/>
      <c r="AO152" s="59"/>
      <c r="AP152" s="59"/>
      <c r="AQ152" s="59"/>
      <c r="AR152" s="59"/>
      <c r="AS152" s="59"/>
      <c r="AT152" s="59"/>
      <c r="AU152" s="59"/>
      <c r="AV152" s="59"/>
      <c r="AW152" s="59"/>
      <c r="AX152" s="59"/>
      <c r="AY152" s="59"/>
      <c r="AZ152" s="59"/>
      <c r="BA152" s="59"/>
      <c r="BB152" s="59"/>
      <c r="BC152" s="59"/>
      <c r="BD152" s="59"/>
      <c r="BE152" s="59"/>
      <c r="BF152" s="59"/>
      <c r="BG152" s="59"/>
      <c r="BH152" s="59"/>
      <c r="BI152" s="59"/>
      <c r="BJ152" s="59"/>
      <c r="BK152" s="59"/>
      <c r="BL152" s="59"/>
      <c r="BM152" s="59"/>
      <c r="BN152" s="59"/>
      <c r="BO152" s="59"/>
      <c r="BP152" s="59"/>
      <c r="BQ152" s="58"/>
      <c r="BR152" s="58"/>
    </row>
    <row r="153" spans="1:70">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s="59"/>
      <c r="AJ153" s="59"/>
      <c r="AK153" s="59"/>
      <c r="AL153" s="59"/>
      <c r="AM153" s="59"/>
      <c r="AN153" s="59"/>
      <c r="AO153" s="59"/>
      <c r="AP153" s="59"/>
      <c r="AQ153" s="59"/>
      <c r="AR153" s="59"/>
      <c r="AS153" s="59"/>
      <c r="AT153" s="59"/>
      <c r="AU153" s="59"/>
      <c r="AV153" s="59"/>
      <c r="AW153" s="59"/>
      <c r="AX153" s="59"/>
      <c r="AY153" s="59"/>
      <c r="AZ153" s="59"/>
      <c r="BA153" s="59"/>
      <c r="BB153" s="59"/>
      <c r="BC153" s="59"/>
      <c r="BD153" s="59"/>
      <c r="BE153" s="59"/>
      <c r="BF153" s="59"/>
      <c r="BG153" s="59"/>
      <c r="BH153" s="59"/>
      <c r="BI153" s="59"/>
      <c r="BJ153" s="59"/>
      <c r="BK153" s="59"/>
      <c r="BL153" s="59"/>
      <c r="BM153" s="59"/>
      <c r="BN153" s="59"/>
      <c r="BO153" s="59"/>
      <c r="BP153" s="59"/>
      <c r="BQ153" s="58"/>
      <c r="BR153" s="58"/>
    </row>
    <row r="154" spans="1:70">
      <c r="A154"/>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s="59"/>
      <c r="AJ154" s="59"/>
      <c r="AK154" s="59"/>
      <c r="AL154" s="59"/>
      <c r="AM154" s="59"/>
      <c r="AN154" s="59"/>
      <c r="AO154" s="59"/>
      <c r="AP154" s="59"/>
      <c r="AQ154" s="59"/>
      <c r="AR154" s="59"/>
      <c r="AS154" s="59"/>
      <c r="AT154" s="59"/>
      <c r="AU154" s="59"/>
      <c r="AV154" s="59"/>
      <c r="AW154" s="59"/>
      <c r="AX154" s="59"/>
      <c r="AY154" s="59"/>
      <c r="AZ154" s="59"/>
      <c r="BA154" s="59"/>
      <c r="BB154" s="59"/>
      <c r="BC154" s="59"/>
      <c r="BD154" s="59"/>
      <c r="BE154" s="59"/>
      <c r="BF154" s="59"/>
      <c r="BG154" s="59"/>
      <c r="BH154" s="59"/>
      <c r="BI154" s="59"/>
      <c r="BJ154" s="59"/>
      <c r="BK154" s="59"/>
      <c r="BL154" s="59"/>
      <c r="BM154" s="59"/>
      <c r="BN154" s="59"/>
      <c r="BO154" s="59"/>
      <c r="BP154" s="59"/>
      <c r="BQ154" s="58"/>
      <c r="BR154" s="58"/>
    </row>
    <row r="155" spans="1:70">
      <c r="A155"/>
      <c r="B155"/>
      <c r="C155"/>
      <c r="D155"/>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row>
    <row r="156" spans="1:70">
      <c r="A156"/>
      <c r="B156"/>
      <c r="C156"/>
      <c r="D156"/>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row>
    <row r="157" spans="1:70">
      <c r="A157"/>
      <c r="B157"/>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row>
    <row r="158" spans="1:70">
      <c r="A158"/>
      <c r="B158"/>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row>
    <row r="159" spans="1:70">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row>
    <row r="160" spans="1:70">
      <c r="A160"/>
      <c r="B160"/>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row>
    <row r="162" spans="1:120">
      <c r="A162" t="s">
        <v>95</v>
      </c>
      <c r="AM162" s="58"/>
      <c r="AN162" s="58"/>
      <c r="AO162" s="58"/>
      <c r="AP162" s="58"/>
      <c r="AQ162" s="58"/>
      <c r="AR162" s="58"/>
      <c r="AS162" s="58"/>
      <c r="AT162" s="58"/>
      <c r="AU162" s="58"/>
      <c r="AV162" s="58"/>
      <c r="AW162" s="58"/>
      <c r="AX162" s="58"/>
      <c r="AY162" s="58"/>
      <c r="AZ162" s="58"/>
      <c r="BA162" s="58"/>
      <c r="BB162" s="58"/>
      <c r="BC162" s="58"/>
      <c r="BD162" s="58"/>
      <c r="BE162" s="58"/>
      <c r="BF162" s="58"/>
      <c r="BG162" s="58"/>
      <c r="BH162" s="58"/>
      <c r="BI162" s="58"/>
      <c r="BJ162" s="58"/>
      <c r="BK162" s="58"/>
      <c r="BL162" s="58"/>
      <c r="BM162" s="58"/>
      <c r="BN162" s="58"/>
      <c r="BO162" s="58"/>
      <c r="BP162" s="58"/>
      <c r="BQ162" s="58"/>
      <c r="BR162" s="58"/>
      <c r="BS162" s="58"/>
      <c r="BT162" s="58"/>
      <c r="BU162" s="58"/>
      <c r="BV162" s="58"/>
      <c r="BW162" s="58"/>
      <c r="BX162" s="58"/>
      <c r="BY162" s="58"/>
    </row>
    <row r="163" spans="1:120" ht="15" customHeight="1">
      <c r="A163" s="220" t="s">
        <v>0</v>
      </c>
      <c r="B163" s="220"/>
      <c r="C163" s="221" t="s">
        <v>1</v>
      </c>
      <c r="D163" s="222"/>
      <c r="E163" s="221" t="s">
        <v>2</v>
      </c>
      <c r="F163" s="224"/>
      <c r="G163" s="221" t="s">
        <v>3</v>
      </c>
      <c r="H163" s="224"/>
      <c r="I163" s="221" t="s">
        <v>4</v>
      </c>
      <c r="J163" s="224"/>
      <c r="K163" s="221" t="s">
        <v>5</v>
      </c>
      <c r="L163" s="224"/>
      <c r="M163" s="221" t="s">
        <v>6</v>
      </c>
      <c r="N163" s="224"/>
      <c r="O163" s="221" t="s">
        <v>7</v>
      </c>
      <c r="P163" s="224"/>
      <c r="Q163" s="221" t="s">
        <v>8</v>
      </c>
      <c r="R163" s="224"/>
      <c r="S163" s="221" t="s">
        <v>9</v>
      </c>
      <c r="T163" s="224"/>
      <c r="U163" s="221" t="s">
        <v>10</v>
      </c>
      <c r="V163" s="224"/>
      <c r="W163" s="221" t="s">
        <v>11</v>
      </c>
      <c r="X163" s="224"/>
      <c r="Y163" s="221" t="s">
        <v>12</v>
      </c>
      <c r="Z163" s="224"/>
      <c r="AA163" s="221" t="s">
        <v>13</v>
      </c>
      <c r="AB163" s="224"/>
      <c r="AC163" s="221" t="s">
        <v>14</v>
      </c>
      <c r="AD163" s="224"/>
      <c r="AE163" s="221" t="s">
        <v>15</v>
      </c>
      <c r="AF163" s="224"/>
      <c r="AG163" s="221" t="s">
        <v>16</v>
      </c>
      <c r="AH163" s="224"/>
      <c r="AI163" s="221" t="s">
        <v>17</v>
      </c>
      <c r="AJ163" s="224"/>
      <c r="AK163" s="221" t="s">
        <v>18</v>
      </c>
      <c r="AL163" s="222"/>
      <c r="AM163" s="218"/>
      <c r="AN163" s="218"/>
      <c r="AO163" s="218"/>
      <c r="AP163" s="218"/>
      <c r="AQ163" s="218"/>
      <c r="AR163" s="218"/>
      <c r="AS163" s="218"/>
      <c r="AT163" s="218"/>
      <c r="AU163" s="218"/>
      <c r="AV163" s="218"/>
      <c r="AW163" s="218"/>
      <c r="AX163" s="218"/>
      <c r="AY163" s="218"/>
      <c r="AZ163" s="218"/>
      <c r="BA163" s="218"/>
      <c r="BB163" s="218"/>
      <c r="BC163" s="218"/>
      <c r="BD163" s="218"/>
      <c r="BE163" s="218"/>
      <c r="BF163" s="218"/>
      <c r="BG163" s="218"/>
      <c r="BH163" s="218"/>
      <c r="BI163" s="218"/>
      <c r="BJ163" s="218"/>
      <c r="BK163" s="218"/>
      <c r="BL163" s="218"/>
      <c r="BM163" s="218"/>
      <c r="BN163" s="218"/>
      <c r="BO163" s="218"/>
      <c r="BP163" s="218"/>
      <c r="BQ163" s="218"/>
      <c r="BR163" s="218"/>
      <c r="BS163" s="218"/>
      <c r="BT163" s="218"/>
      <c r="BU163" s="218"/>
      <c r="BV163" s="218"/>
      <c r="BW163" s="218"/>
      <c r="BX163" s="218"/>
      <c r="BY163" s="60"/>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row>
    <row r="164" spans="1:120">
      <c r="A164" s="3">
        <v>1</v>
      </c>
      <c r="B164" s="4">
        <v>20</v>
      </c>
      <c r="C164" s="5">
        <v>19</v>
      </c>
      <c r="D164" s="4">
        <v>1</v>
      </c>
      <c r="E164" s="3">
        <v>1</v>
      </c>
      <c r="F164" s="4">
        <v>18</v>
      </c>
      <c r="G164" s="3">
        <v>17</v>
      </c>
      <c r="H164" s="4">
        <v>1</v>
      </c>
      <c r="I164" s="3">
        <v>1</v>
      </c>
      <c r="J164" s="4">
        <v>16</v>
      </c>
      <c r="K164" s="3">
        <v>15</v>
      </c>
      <c r="L164" s="4">
        <v>1</v>
      </c>
      <c r="M164" s="3">
        <v>1</v>
      </c>
      <c r="N164" s="4">
        <v>14</v>
      </c>
      <c r="O164" s="3">
        <v>13</v>
      </c>
      <c r="P164" s="4">
        <v>1</v>
      </c>
      <c r="Q164" s="3">
        <v>1</v>
      </c>
      <c r="R164" s="4">
        <v>12</v>
      </c>
      <c r="S164" s="3">
        <v>11</v>
      </c>
      <c r="T164" s="4">
        <v>1</v>
      </c>
      <c r="U164" s="3">
        <v>1</v>
      </c>
      <c r="V164" s="4">
        <v>10</v>
      </c>
      <c r="W164" s="3">
        <v>9</v>
      </c>
      <c r="X164" s="4">
        <v>1</v>
      </c>
      <c r="Y164" s="3">
        <v>1</v>
      </c>
      <c r="Z164" s="4">
        <v>8</v>
      </c>
      <c r="AA164" s="3">
        <v>7</v>
      </c>
      <c r="AB164" s="4">
        <v>1</v>
      </c>
      <c r="AC164" s="3">
        <v>1</v>
      </c>
      <c r="AD164" s="4">
        <v>6</v>
      </c>
      <c r="AE164" s="3">
        <v>5</v>
      </c>
      <c r="AF164" s="4">
        <v>1</v>
      </c>
      <c r="AG164" s="3">
        <v>1</v>
      </c>
      <c r="AH164" s="4">
        <v>4</v>
      </c>
      <c r="AI164" s="3">
        <v>3</v>
      </c>
      <c r="AJ164" s="4">
        <v>1</v>
      </c>
      <c r="AK164" s="3">
        <v>1</v>
      </c>
      <c r="AL164" s="3">
        <v>2</v>
      </c>
      <c r="AM164" s="60"/>
      <c r="AN164" s="60"/>
      <c r="AO164" s="60"/>
      <c r="AP164" s="60"/>
      <c r="AQ164" s="60"/>
      <c r="AR164" s="60"/>
      <c r="AS164" s="60"/>
      <c r="AT164" s="60"/>
      <c r="AU164" s="60"/>
      <c r="AV164" s="60"/>
      <c r="AW164" s="60"/>
      <c r="AX164" s="60"/>
      <c r="AY164" s="60"/>
      <c r="AZ164" s="60"/>
      <c r="BA164" s="60"/>
      <c r="BB164" s="60"/>
      <c r="BC164" s="60"/>
      <c r="BD164" s="60"/>
      <c r="BE164" s="60"/>
      <c r="BF164" s="60"/>
      <c r="BG164" s="60"/>
      <c r="BH164" s="60"/>
      <c r="BI164" s="60"/>
      <c r="BJ164" s="60"/>
      <c r="BK164" s="60"/>
      <c r="BL164" s="60"/>
      <c r="BM164" s="60"/>
      <c r="BN164" s="60"/>
      <c r="BO164" s="60"/>
      <c r="BP164" s="60"/>
      <c r="BQ164" s="60"/>
      <c r="BR164" s="60"/>
      <c r="BS164" s="60"/>
      <c r="BT164" s="60"/>
      <c r="BU164" s="60"/>
      <c r="BV164" s="60"/>
      <c r="BW164" s="60"/>
      <c r="BX164" s="60"/>
      <c r="BY164" s="60"/>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row>
    <row r="165" spans="1:120">
      <c r="A165" s="3">
        <v>2</v>
      </c>
      <c r="B165" s="4">
        <v>19</v>
      </c>
      <c r="C165" s="5">
        <v>20</v>
      </c>
      <c r="D165" s="4">
        <v>18</v>
      </c>
      <c r="E165" s="3">
        <v>19</v>
      </c>
      <c r="F165" s="4">
        <v>17</v>
      </c>
      <c r="G165" s="3">
        <v>18</v>
      </c>
      <c r="H165" s="4">
        <v>16</v>
      </c>
      <c r="I165" s="3">
        <v>17</v>
      </c>
      <c r="J165" s="4">
        <v>15</v>
      </c>
      <c r="K165" s="3">
        <v>16</v>
      </c>
      <c r="L165" s="4">
        <v>14</v>
      </c>
      <c r="M165" s="3">
        <v>15</v>
      </c>
      <c r="N165" s="4">
        <v>13</v>
      </c>
      <c r="O165" s="3">
        <v>14</v>
      </c>
      <c r="P165" s="4">
        <v>12</v>
      </c>
      <c r="Q165" s="3">
        <v>13</v>
      </c>
      <c r="R165" s="4">
        <v>11</v>
      </c>
      <c r="S165" s="3">
        <v>12</v>
      </c>
      <c r="T165" s="4">
        <v>10</v>
      </c>
      <c r="U165" s="3">
        <v>11</v>
      </c>
      <c r="V165" s="4">
        <v>9</v>
      </c>
      <c r="W165" s="3">
        <v>10</v>
      </c>
      <c r="X165" s="4">
        <v>8</v>
      </c>
      <c r="Y165" s="3">
        <v>9</v>
      </c>
      <c r="Z165" s="4">
        <v>7</v>
      </c>
      <c r="AA165" s="3">
        <v>8</v>
      </c>
      <c r="AB165" s="4">
        <v>6</v>
      </c>
      <c r="AC165" s="3">
        <v>7</v>
      </c>
      <c r="AD165" s="4">
        <v>5</v>
      </c>
      <c r="AE165" s="3">
        <v>6</v>
      </c>
      <c r="AF165" s="4">
        <v>4</v>
      </c>
      <c r="AG165" s="3">
        <v>5</v>
      </c>
      <c r="AH165" s="4">
        <v>3</v>
      </c>
      <c r="AI165" s="3">
        <v>4</v>
      </c>
      <c r="AJ165" s="4">
        <v>2</v>
      </c>
      <c r="AK165" s="3">
        <v>3</v>
      </c>
      <c r="AL165" s="3">
        <v>20</v>
      </c>
      <c r="AM165" s="60"/>
      <c r="AN165" s="60"/>
      <c r="AO165" s="60"/>
      <c r="AP165" s="60"/>
      <c r="AQ165" s="60"/>
      <c r="AR165" s="60"/>
      <c r="AS165" s="60"/>
      <c r="AT165" s="60"/>
      <c r="AU165" s="60"/>
      <c r="AV165" s="60"/>
      <c r="AW165" s="60"/>
      <c r="AX165" s="60"/>
      <c r="AY165" s="60"/>
      <c r="AZ165" s="60"/>
      <c r="BA165" s="60"/>
      <c r="BB165" s="60"/>
      <c r="BC165" s="60"/>
      <c r="BD165" s="60"/>
      <c r="BE165" s="60"/>
      <c r="BF165" s="60"/>
      <c r="BG165" s="60"/>
      <c r="BH165" s="60"/>
      <c r="BI165" s="60"/>
      <c r="BJ165" s="60"/>
      <c r="BK165" s="60"/>
      <c r="BL165" s="60"/>
      <c r="BM165" s="60"/>
      <c r="BN165" s="60"/>
      <c r="BO165" s="60"/>
      <c r="BP165" s="60"/>
      <c r="BQ165" s="60"/>
      <c r="BR165" s="60"/>
      <c r="BS165" s="60"/>
      <c r="BT165" s="60"/>
      <c r="BU165" s="60"/>
      <c r="BV165" s="60"/>
      <c r="BW165" s="60"/>
      <c r="BX165" s="60"/>
      <c r="BY165" s="60"/>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row>
    <row r="166" spans="1:120">
      <c r="A166" s="3">
        <v>3</v>
      </c>
      <c r="B166" s="4">
        <v>18</v>
      </c>
      <c r="C166" s="5">
        <v>2</v>
      </c>
      <c r="D166" s="4">
        <v>17</v>
      </c>
      <c r="E166" s="3">
        <v>20</v>
      </c>
      <c r="F166" s="4">
        <v>16</v>
      </c>
      <c r="G166" s="3">
        <v>19</v>
      </c>
      <c r="H166" s="4">
        <v>15</v>
      </c>
      <c r="I166" s="3">
        <v>18</v>
      </c>
      <c r="J166" s="4">
        <v>14</v>
      </c>
      <c r="K166" s="3">
        <v>17</v>
      </c>
      <c r="L166" s="4">
        <v>13</v>
      </c>
      <c r="M166" s="3">
        <v>16</v>
      </c>
      <c r="N166" s="4">
        <v>12</v>
      </c>
      <c r="O166" s="3">
        <v>15</v>
      </c>
      <c r="P166" s="4">
        <v>11</v>
      </c>
      <c r="Q166" s="3">
        <v>14</v>
      </c>
      <c r="R166" s="4">
        <v>10</v>
      </c>
      <c r="S166" s="3">
        <v>13</v>
      </c>
      <c r="T166" s="4">
        <v>9</v>
      </c>
      <c r="U166" s="3">
        <v>12</v>
      </c>
      <c r="V166" s="4">
        <v>8</v>
      </c>
      <c r="W166" s="3">
        <v>11</v>
      </c>
      <c r="X166" s="4">
        <v>7</v>
      </c>
      <c r="Y166" s="3">
        <v>10</v>
      </c>
      <c r="Z166" s="4">
        <v>6</v>
      </c>
      <c r="AA166" s="3">
        <v>9</v>
      </c>
      <c r="AB166" s="4">
        <v>5</v>
      </c>
      <c r="AC166" s="3">
        <v>8</v>
      </c>
      <c r="AD166" s="4">
        <v>4</v>
      </c>
      <c r="AE166" s="3">
        <v>7</v>
      </c>
      <c r="AF166" s="4">
        <v>3</v>
      </c>
      <c r="AG166" s="3">
        <v>6</v>
      </c>
      <c r="AH166" s="4">
        <v>2</v>
      </c>
      <c r="AI166" s="3">
        <v>5</v>
      </c>
      <c r="AJ166" s="4">
        <v>20</v>
      </c>
      <c r="AK166" s="3">
        <v>4</v>
      </c>
      <c r="AL166" s="3">
        <v>19</v>
      </c>
      <c r="AM166" s="60"/>
      <c r="AN166" s="60"/>
      <c r="AO166" s="60"/>
      <c r="AP166" s="60"/>
      <c r="AQ166" s="60"/>
      <c r="AR166" s="60"/>
      <c r="AS166" s="60"/>
      <c r="AT166" s="60"/>
      <c r="AU166" s="60"/>
      <c r="AV166" s="60"/>
      <c r="AW166" s="60"/>
      <c r="AX166" s="60"/>
      <c r="AY166" s="60"/>
      <c r="AZ166" s="60"/>
      <c r="BA166" s="60"/>
      <c r="BB166" s="60"/>
      <c r="BC166" s="60"/>
      <c r="BD166" s="60"/>
      <c r="BE166" s="60"/>
      <c r="BF166" s="60"/>
      <c r="BG166" s="60"/>
      <c r="BH166" s="60"/>
      <c r="BI166" s="60"/>
      <c r="BJ166" s="60"/>
      <c r="BK166" s="60"/>
      <c r="BL166" s="60"/>
      <c r="BM166" s="60"/>
      <c r="BN166" s="60"/>
      <c r="BO166" s="60"/>
      <c r="BP166" s="60"/>
      <c r="BQ166" s="60"/>
      <c r="BR166" s="60"/>
      <c r="BS166" s="60"/>
      <c r="BT166" s="60"/>
      <c r="BU166" s="60"/>
      <c r="BV166" s="60"/>
      <c r="BW166" s="60"/>
      <c r="BX166" s="60"/>
      <c r="BY166" s="60"/>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row>
    <row r="167" spans="1:120">
      <c r="A167" s="3">
        <v>4</v>
      </c>
      <c r="B167" s="4">
        <v>17</v>
      </c>
      <c r="C167" s="5">
        <v>3</v>
      </c>
      <c r="D167" s="4">
        <v>16</v>
      </c>
      <c r="E167" s="3">
        <v>2</v>
      </c>
      <c r="F167" s="4">
        <v>15</v>
      </c>
      <c r="G167" s="3">
        <v>20</v>
      </c>
      <c r="H167" s="4">
        <v>14</v>
      </c>
      <c r="I167" s="3">
        <v>19</v>
      </c>
      <c r="J167" s="4">
        <v>13</v>
      </c>
      <c r="K167" s="3">
        <v>18</v>
      </c>
      <c r="L167" s="4">
        <v>12</v>
      </c>
      <c r="M167" s="3">
        <v>17</v>
      </c>
      <c r="N167" s="4">
        <v>11</v>
      </c>
      <c r="O167" s="3">
        <v>16</v>
      </c>
      <c r="P167" s="4">
        <v>10</v>
      </c>
      <c r="Q167" s="3">
        <v>15</v>
      </c>
      <c r="R167" s="4">
        <v>9</v>
      </c>
      <c r="S167" s="3">
        <v>14</v>
      </c>
      <c r="T167" s="4">
        <v>8</v>
      </c>
      <c r="U167" s="3">
        <v>13</v>
      </c>
      <c r="V167" s="4">
        <v>7</v>
      </c>
      <c r="W167" s="3">
        <v>12</v>
      </c>
      <c r="X167" s="4">
        <v>6</v>
      </c>
      <c r="Y167" s="3">
        <v>11</v>
      </c>
      <c r="Z167" s="4">
        <v>5</v>
      </c>
      <c r="AA167" s="3">
        <v>10</v>
      </c>
      <c r="AB167" s="4">
        <v>4</v>
      </c>
      <c r="AC167" s="3">
        <v>9</v>
      </c>
      <c r="AD167" s="4">
        <v>3</v>
      </c>
      <c r="AE167" s="3">
        <v>8</v>
      </c>
      <c r="AF167" s="4">
        <v>2</v>
      </c>
      <c r="AG167" s="3">
        <v>7</v>
      </c>
      <c r="AH167" s="4">
        <v>20</v>
      </c>
      <c r="AI167" s="3">
        <v>6</v>
      </c>
      <c r="AJ167" s="4">
        <v>19</v>
      </c>
      <c r="AK167" s="3">
        <v>5</v>
      </c>
      <c r="AL167" s="3">
        <v>18</v>
      </c>
      <c r="AM167" s="60"/>
      <c r="AN167" s="60"/>
      <c r="AO167" s="60"/>
      <c r="AP167" s="60"/>
      <c r="AQ167" s="60"/>
      <c r="AR167" s="60"/>
      <c r="AS167" s="60"/>
      <c r="AT167" s="60"/>
      <c r="AU167" s="60"/>
      <c r="AV167" s="60"/>
      <c r="AW167" s="60"/>
      <c r="AX167" s="60"/>
      <c r="AY167" s="60"/>
      <c r="AZ167" s="60"/>
      <c r="BA167" s="60"/>
      <c r="BB167" s="60"/>
      <c r="BC167" s="60"/>
      <c r="BD167" s="60"/>
      <c r="BE167" s="60"/>
      <c r="BF167" s="60"/>
      <c r="BG167" s="60"/>
      <c r="BH167" s="60"/>
      <c r="BI167" s="60"/>
      <c r="BJ167" s="60"/>
      <c r="BK167" s="60"/>
      <c r="BL167" s="60"/>
      <c r="BM167" s="60"/>
      <c r="BN167" s="60"/>
      <c r="BO167" s="60"/>
      <c r="BP167" s="60"/>
      <c r="BQ167" s="60"/>
      <c r="BR167" s="60"/>
      <c r="BS167" s="60"/>
      <c r="BT167" s="60"/>
      <c r="BU167" s="60"/>
      <c r="BV167" s="60"/>
      <c r="BW167" s="60"/>
      <c r="BX167" s="60"/>
      <c r="BY167" s="60"/>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row>
    <row r="168" spans="1:120">
      <c r="A168" s="3">
        <v>5</v>
      </c>
      <c r="B168" s="4">
        <v>16</v>
      </c>
      <c r="C168" s="5">
        <v>4</v>
      </c>
      <c r="D168" s="4">
        <v>15</v>
      </c>
      <c r="E168" s="3">
        <v>3</v>
      </c>
      <c r="F168" s="4">
        <v>14</v>
      </c>
      <c r="G168" s="3">
        <v>2</v>
      </c>
      <c r="H168" s="4">
        <v>13</v>
      </c>
      <c r="I168" s="3">
        <v>20</v>
      </c>
      <c r="J168" s="4">
        <v>12</v>
      </c>
      <c r="K168" s="3">
        <v>19</v>
      </c>
      <c r="L168" s="4">
        <v>11</v>
      </c>
      <c r="M168" s="3">
        <v>18</v>
      </c>
      <c r="N168" s="4">
        <v>10</v>
      </c>
      <c r="O168" s="3">
        <v>17</v>
      </c>
      <c r="P168" s="4">
        <v>9</v>
      </c>
      <c r="Q168" s="3">
        <v>16</v>
      </c>
      <c r="R168" s="4">
        <v>8</v>
      </c>
      <c r="S168" s="3">
        <v>15</v>
      </c>
      <c r="T168" s="4">
        <v>7</v>
      </c>
      <c r="U168" s="3">
        <v>14</v>
      </c>
      <c r="V168" s="4">
        <v>6</v>
      </c>
      <c r="W168" s="3">
        <v>13</v>
      </c>
      <c r="X168" s="4">
        <v>5</v>
      </c>
      <c r="Y168" s="3">
        <v>12</v>
      </c>
      <c r="Z168" s="4">
        <v>4</v>
      </c>
      <c r="AA168" s="3">
        <v>11</v>
      </c>
      <c r="AB168" s="4">
        <v>3</v>
      </c>
      <c r="AC168" s="3">
        <v>10</v>
      </c>
      <c r="AD168" s="4">
        <v>2</v>
      </c>
      <c r="AE168" s="3">
        <v>9</v>
      </c>
      <c r="AF168" s="4">
        <v>20</v>
      </c>
      <c r="AG168" s="3">
        <v>8</v>
      </c>
      <c r="AH168" s="4">
        <v>19</v>
      </c>
      <c r="AI168" s="3">
        <v>7</v>
      </c>
      <c r="AJ168" s="4">
        <v>18</v>
      </c>
      <c r="AK168" s="3">
        <v>6</v>
      </c>
      <c r="AL168" s="3">
        <v>17</v>
      </c>
      <c r="AM168" s="60"/>
      <c r="AN168" s="60"/>
      <c r="AO168" s="60"/>
      <c r="AP168" s="60"/>
      <c r="AQ168" s="60"/>
      <c r="AR168" s="60"/>
      <c r="AS168" s="60"/>
      <c r="AT168" s="60"/>
      <c r="AU168" s="60"/>
      <c r="AV168" s="60"/>
      <c r="AW168" s="60"/>
      <c r="AX168" s="60"/>
      <c r="AY168" s="60"/>
      <c r="AZ168" s="60"/>
      <c r="BA168" s="60"/>
      <c r="BB168" s="60"/>
      <c r="BC168" s="60"/>
      <c r="BD168" s="60"/>
      <c r="BE168" s="60"/>
      <c r="BF168" s="60"/>
      <c r="BG168" s="60"/>
      <c r="BH168" s="60"/>
      <c r="BI168" s="60"/>
      <c r="BJ168" s="60"/>
      <c r="BK168" s="60"/>
      <c r="BL168" s="60"/>
      <c r="BM168" s="60"/>
      <c r="BN168" s="60"/>
      <c r="BO168" s="60"/>
      <c r="BP168" s="60"/>
      <c r="BQ168" s="60"/>
      <c r="BR168" s="60"/>
      <c r="BS168" s="60"/>
      <c r="BT168" s="60"/>
      <c r="BU168" s="60"/>
      <c r="BV168" s="60"/>
      <c r="BW168" s="60"/>
      <c r="BX168" s="60"/>
      <c r="BY168" s="60"/>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row>
    <row r="169" spans="1:120">
      <c r="A169" s="3">
        <v>6</v>
      </c>
      <c r="B169" s="4">
        <v>15</v>
      </c>
      <c r="C169" s="5">
        <v>5</v>
      </c>
      <c r="D169" s="4">
        <v>14</v>
      </c>
      <c r="E169" s="3">
        <v>4</v>
      </c>
      <c r="F169" s="4">
        <v>13</v>
      </c>
      <c r="G169" s="3">
        <v>3</v>
      </c>
      <c r="H169" s="4">
        <v>12</v>
      </c>
      <c r="I169" s="3">
        <v>2</v>
      </c>
      <c r="J169" s="4">
        <v>11</v>
      </c>
      <c r="K169" s="3">
        <v>20</v>
      </c>
      <c r="L169" s="4">
        <v>10</v>
      </c>
      <c r="M169" s="3">
        <v>19</v>
      </c>
      <c r="N169" s="4">
        <v>9</v>
      </c>
      <c r="O169" s="3">
        <v>18</v>
      </c>
      <c r="P169" s="4">
        <v>8</v>
      </c>
      <c r="Q169" s="3">
        <v>17</v>
      </c>
      <c r="R169" s="4">
        <v>7</v>
      </c>
      <c r="S169" s="3">
        <v>16</v>
      </c>
      <c r="T169" s="4">
        <v>6</v>
      </c>
      <c r="U169" s="3">
        <v>15</v>
      </c>
      <c r="V169" s="4">
        <v>5</v>
      </c>
      <c r="W169" s="3">
        <v>14</v>
      </c>
      <c r="X169" s="4">
        <v>4</v>
      </c>
      <c r="Y169" s="3">
        <v>13</v>
      </c>
      <c r="Z169" s="4">
        <v>3</v>
      </c>
      <c r="AA169" s="3">
        <v>12</v>
      </c>
      <c r="AB169" s="4">
        <v>2</v>
      </c>
      <c r="AC169" s="3">
        <v>11</v>
      </c>
      <c r="AD169" s="4">
        <v>20</v>
      </c>
      <c r="AE169" s="3">
        <v>10</v>
      </c>
      <c r="AF169" s="4">
        <v>19</v>
      </c>
      <c r="AG169" s="3">
        <v>9</v>
      </c>
      <c r="AH169" s="4">
        <v>18</v>
      </c>
      <c r="AI169" s="3">
        <v>8</v>
      </c>
      <c r="AJ169" s="4">
        <v>17</v>
      </c>
      <c r="AK169" s="3">
        <v>7</v>
      </c>
      <c r="AL169" s="3">
        <v>16</v>
      </c>
      <c r="AM169" s="60"/>
      <c r="AN169" s="60"/>
      <c r="AO169" s="60"/>
      <c r="AP169" s="60"/>
      <c r="AQ169" s="60"/>
      <c r="AR169" s="60"/>
      <c r="AS169" s="60"/>
      <c r="AT169" s="60"/>
      <c r="AU169" s="60"/>
      <c r="AV169" s="60"/>
      <c r="AW169" s="60"/>
      <c r="AX169" s="60"/>
      <c r="AY169" s="60"/>
      <c r="AZ169" s="60"/>
      <c r="BA169" s="60"/>
      <c r="BB169" s="60"/>
      <c r="BC169" s="60"/>
      <c r="BD169" s="60"/>
      <c r="BE169" s="60"/>
      <c r="BF169" s="60"/>
      <c r="BG169" s="60"/>
      <c r="BH169" s="60"/>
      <c r="BI169" s="60"/>
      <c r="BJ169" s="60"/>
      <c r="BK169" s="60"/>
      <c r="BL169" s="60"/>
      <c r="BM169" s="60"/>
      <c r="BN169" s="60"/>
      <c r="BO169" s="60"/>
      <c r="BP169" s="60"/>
      <c r="BQ169" s="60"/>
      <c r="BR169" s="60"/>
      <c r="BS169" s="60"/>
      <c r="BT169" s="60"/>
      <c r="BU169" s="60"/>
      <c r="BV169" s="60"/>
      <c r="BW169" s="60"/>
      <c r="BX169" s="60"/>
      <c r="BY169" s="60"/>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row>
    <row r="170" spans="1:120">
      <c r="A170" s="3">
        <v>7</v>
      </c>
      <c r="B170" s="4">
        <v>14</v>
      </c>
      <c r="C170" s="5">
        <v>6</v>
      </c>
      <c r="D170" s="4">
        <v>13</v>
      </c>
      <c r="E170" s="3">
        <v>5</v>
      </c>
      <c r="F170" s="4">
        <v>12</v>
      </c>
      <c r="G170" s="3">
        <v>4</v>
      </c>
      <c r="H170" s="4">
        <v>11</v>
      </c>
      <c r="I170" s="3">
        <v>3</v>
      </c>
      <c r="J170" s="4">
        <v>10</v>
      </c>
      <c r="K170" s="3">
        <v>2</v>
      </c>
      <c r="L170" s="4">
        <v>9</v>
      </c>
      <c r="M170" s="3">
        <v>20</v>
      </c>
      <c r="N170" s="4">
        <v>8</v>
      </c>
      <c r="O170" s="3">
        <v>19</v>
      </c>
      <c r="P170" s="4">
        <v>7</v>
      </c>
      <c r="Q170" s="3">
        <v>18</v>
      </c>
      <c r="R170" s="4">
        <v>6</v>
      </c>
      <c r="S170" s="3">
        <v>17</v>
      </c>
      <c r="T170" s="4">
        <v>5</v>
      </c>
      <c r="U170" s="3">
        <v>16</v>
      </c>
      <c r="V170" s="4">
        <v>4</v>
      </c>
      <c r="W170" s="3">
        <v>15</v>
      </c>
      <c r="X170" s="4">
        <v>3</v>
      </c>
      <c r="Y170" s="3">
        <v>14</v>
      </c>
      <c r="Z170" s="4">
        <v>2</v>
      </c>
      <c r="AA170" s="3">
        <v>13</v>
      </c>
      <c r="AB170" s="4">
        <v>20</v>
      </c>
      <c r="AC170" s="3">
        <v>12</v>
      </c>
      <c r="AD170" s="4">
        <v>19</v>
      </c>
      <c r="AE170" s="3">
        <v>11</v>
      </c>
      <c r="AF170" s="4">
        <v>18</v>
      </c>
      <c r="AG170" s="3">
        <v>10</v>
      </c>
      <c r="AH170" s="4">
        <v>17</v>
      </c>
      <c r="AI170" s="3">
        <v>9</v>
      </c>
      <c r="AJ170" s="4">
        <v>16</v>
      </c>
      <c r="AK170" s="3">
        <v>8</v>
      </c>
      <c r="AL170" s="3">
        <v>15</v>
      </c>
      <c r="AM170" s="60"/>
      <c r="AN170" s="60"/>
      <c r="AO170" s="60"/>
      <c r="AP170" s="60"/>
      <c r="AQ170" s="60"/>
      <c r="AR170" s="60"/>
      <c r="AS170" s="60"/>
      <c r="AT170" s="60"/>
      <c r="AU170" s="60"/>
      <c r="AV170" s="60"/>
      <c r="AW170" s="60"/>
      <c r="AX170" s="60"/>
      <c r="AY170" s="60"/>
      <c r="AZ170" s="60"/>
      <c r="BA170" s="60"/>
      <c r="BB170" s="60"/>
      <c r="BC170" s="60"/>
      <c r="BD170" s="60"/>
      <c r="BE170" s="60"/>
      <c r="BF170" s="60"/>
      <c r="BG170" s="60"/>
      <c r="BH170" s="60"/>
      <c r="BI170" s="60"/>
      <c r="BJ170" s="60"/>
      <c r="BK170" s="60"/>
      <c r="BL170" s="60"/>
      <c r="BM170" s="60"/>
      <c r="BN170" s="60"/>
      <c r="BO170" s="60"/>
      <c r="BP170" s="60"/>
      <c r="BQ170" s="60"/>
      <c r="BR170" s="60"/>
      <c r="BS170" s="60"/>
      <c r="BT170" s="60"/>
      <c r="BU170" s="60"/>
      <c r="BV170" s="60"/>
      <c r="BW170" s="60"/>
      <c r="BX170" s="60"/>
      <c r="BY170" s="60"/>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row>
    <row r="171" spans="1:120">
      <c r="A171" s="3">
        <v>8</v>
      </c>
      <c r="B171" s="4">
        <v>13</v>
      </c>
      <c r="C171" s="5">
        <v>7</v>
      </c>
      <c r="D171" s="4">
        <v>12</v>
      </c>
      <c r="E171" s="3">
        <v>6</v>
      </c>
      <c r="F171" s="4">
        <v>11</v>
      </c>
      <c r="G171" s="3">
        <v>5</v>
      </c>
      <c r="H171" s="4">
        <v>10</v>
      </c>
      <c r="I171" s="3">
        <v>4</v>
      </c>
      <c r="J171" s="4">
        <v>9</v>
      </c>
      <c r="K171" s="3">
        <v>3</v>
      </c>
      <c r="L171" s="4">
        <v>8</v>
      </c>
      <c r="M171" s="3">
        <v>2</v>
      </c>
      <c r="N171" s="4">
        <v>7</v>
      </c>
      <c r="O171" s="3">
        <v>20</v>
      </c>
      <c r="P171" s="4">
        <v>6</v>
      </c>
      <c r="Q171" s="3">
        <v>19</v>
      </c>
      <c r="R171" s="4">
        <v>5</v>
      </c>
      <c r="S171" s="3">
        <v>18</v>
      </c>
      <c r="T171" s="4">
        <v>4</v>
      </c>
      <c r="U171" s="3">
        <v>17</v>
      </c>
      <c r="V171" s="4">
        <v>3</v>
      </c>
      <c r="W171" s="3">
        <v>16</v>
      </c>
      <c r="X171" s="4">
        <v>2</v>
      </c>
      <c r="Y171" s="3">
        <v>15</v>
      </c>
      <c r="Z171" s="4">
        <v>20</v>
      </c>
      <c r="AA171" s="3">
        <v>14</v>
      </c>
      <c r="AB171" s="4">
        <v>19</v>
      </c>
      <c r="AC171" s="3">
        <v>13</v>
      </c>
      <c r="AD171" s="4">
        <v>18</v>
      </c>
      <c r="AE171" s="3">
        <v>12</v>
      </c>
      <c r="AF171" s="4">
        <v>17</v>
      </c>
      <c r="AG171" s="3">
        <v>11</v>
      </c>
      <c r="AH171" s="4">
        <v>16</v>
      </c>
      <c r="AI171" s="3">
        <v>10</v>
      </c>
      <c r="AJ171" s="4">
        <v>15</v>
      </c>
      <c r="AK171" s="3">
        <v>9</v>
      </c>
      <c r="AL171" s="3">
        <v>14</v>
      </c>
      <c r="AM171" s="60"/>
      <c r="AN171" s="60"/>
      <c r="AO171" s="60"/>
      <c r="AP171" s="60"/>
      <c r="AQ171" s="60"/>
      <c r="AR171" s="60"/>
      <c r="AS171" s="60"/>
      <c r="AT171" s="60"/>
      <c r="AU171" s="60"/>
      <c r="AV171" s="60"/>
      <c r="AW171" s="60"/>
      <c r="AX171" s="60"/>
      <c r="AY171" s="60"/>
      <c r="AZ171" s="60"/>
      <c r="BA171" s="60"/>
      <c r="BB171" s="60"/>
      <c r="BC171" s="60"/>
      <c r="BD171" s="60"/>
      <c r="BE171" s="60"/>
      <c r="BF171" s="60"/>
      <c r="BG171" s="60"/>
      <c r="BH171" s="60"/>
      <c r="BI171" s="60"/>
      <c r="BJ171" s="60"/>
      <c r="BK171" s="60"/>
      <c r="BL171" s="60"/>
      <c r="BM171" s="60"/>
      <c r="BN171" s="60"/>
      <c r="BO171" s="60"/>
      <c r="BP171" s="60"/>
      <c r="BQ171" s="60"/>
      <c r="BR171" s="60"/>
      <c r="BS171" s="60"/>
      <c r="BT171" s="60"/>
      <c r="BU171" s="60"/>
      <c r="BV171" s="60"/>
      <c r="BW171" s="60"/>
      <c r="BX171" s="60"/>
      <c r="BY171" s="60"/>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row>
    <row r="172" spans="1:120">
      <c r="A172" s="3">
        <v>9</v>
      </c>
      <c r="B172" s="4">
        <v>12</v>
      </c>
      <c r="C172" s="5">
        <v>8</v>
      </c>
      <c r="D172" s="4">
        <v>11</v>
      </c>
      <c r="E172" s="3">
        <v>7</v>
      </c>
      <c r="F172" s="4">
        <v>10</v>
      </c>
      <c r="G172" s="3">
        <v>6</v>
      </c>
      <c r="H172" s="4">
        <v>9</v>
      </c>
      <c r="I172" s="3">
        <v>5</v>
      </c>
      <c r="J172" s="4">
        <v>8</v>
      </c>
      <c r="K172" s="3">
        <v>4</v>
      </c>
      <c r="L172" s="4">
        <v>7</v>
      </c>
      <c r="M172" s="3">
        <v>3</v>
      </c>
      <c r="N172" s="4">
        <v>6</v>
      </c>
      <c r="O172" s="3">
        <v>2</v>
      </c>
      <c r="P172" s="4">
        <v>5</v>
      </c>
      <c r="Q172" s="3">
        <v>20</v>
      </c>
      <c r="R172" s="4">
        <v>4</v>
      </c>
      <c r="S172" s="3">
        <v>19</v>
      </c>
      <c r="T172" s="4">
        <v>3</v>
      </c>
      <c r="U172" s="3">
        <v>18</v>
      </c>
      <c r="V172" s="4">
        <v>2</v>
      </c>
      <c r="W172" s="3">
        <v>17</v>
      </c>
      <c r="X172" s="4">
        <v>20</v>
      </c>
      <c r="Y172" s="3">
        <v>16</v>
      </c>
      <c r="Z172" s="4">
        <v>19</v>
      </c>
      <c r="AA172" s="3">
        <v>15</v>
      </c>
      <c r="AB172" s="4">
        <v>18</v>
      </c>
      <c r="AC172" s="3">
        <v>14</v>
      </c>
      <c r="AD172" s="4">
        <v>17</v>
      </c>
      <c r="AE172" s="3">
        <v>13</v>
      </c>
      <c r="AF172" s="4">
        <v>16</v>
      </c>
      <c r="AG172" s="3">
        <v>12</v>
      </c>
      <c r="AH172" s="4">
        <v>15</v>
      </c>
      <c r="AI172" s="3">
        <v>11</v>
      </c>
      <c r="AJ172" s="4">
        <v>14</v>
      </c>
      <c r="AK172" s="3">
        <v>10</v>
      </c>
      <c r="AL172" s="3">
        <v>13</v>
      </c>
      <c r="AM172" s="60"/>
      <c r="AN172" s="60"/>
      <c r="AO172" s="60"/>
      <c r="AP172" s="60"/>
      <c r="AQ172" s="60"/>
      <c r="AR172" s="60"/>
      <c r="AS172" s="60"/>
      <c r="AT172" s="60"/>
      <c r="AU172" s="60"/>
      <c r="AV172" s="60"/>
      <c r="AW172" s="60"/>
      <c r="AX172" s="60"/>
      <c r="AY172" s="60"/>
      <c r="AZ172" s="60"/>
      <c r="BA172" s="60"/>
      <c r="BB172" s="60"/>
      <c r="BC172" s="60"/>
      <c r="BD172" s="60"/>
      <c r="BE172" s="60"/>
      <c r="BF172" s="60"/>
      <c r="BG172" s="60"/>
      <c r="BH172" s="60"/>
      <c r="BI172" s="60"/>
      <c r="BJ172" s="60"/>
      <c r="BK172" s="60"/>
      <c r="BL172" s="60"/>
      <c r="BM172" s="60"/>
      <c r="BN172" s="60"/>
      <c r="BO172" s="60"/>
      <c r="BP172" s="60"/>
      <c r="BQ172" s="60"/>
      <c r="BR172" s="60"/>
      <c r="BS172" s="60"/>
      <c r="BT172" s="60"/>
      <c r="BU172" s="60"/>
      <c r="BV172" s="60"/>
      <c r="BW172" s="60"/>
      <c r="BX172" s="60"/>
      <c r="BY172" s="60"/>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row>
    <row r="173" spans="1:120">
      <c r="A173" s="3">
        <v>10</v>
      </c>
      <c r="B173" s="4">
        <v>11</v>
      </c>
      <c r="C173" s="5">
        <v>9</v>
      </c>
      <c r="D173" s="4">
        <v>10</v>
      </c>
      <c r="E173" s="3">
        <v>8</v>
      </c>
      <c r="F173" s="4">
        <v>9</v>
      </c>
      <c r="G173" s="3">
        <v>7</v>
      </c>
      <c r="H173" s="4">
        <v>8</v>
      </c>
      <c r="I173" s="3">
        <v>6</v>
      </c>
      <c r="J173" s="4">
        <v>7</v>
      </c>
      <c r="K173" s="3">
        <v>5</v>
      </c>
      <c r="L173" s="4">
        <v>6</v>
      </c>
      <c r="M173" s="3">
        <v>4</v>
      </c>
      <c r="N173" s="4">
        <v>5</v>
      </c>
      <c r="O173" s="3">
        <v>3</v>
      </c>
      <c r="P173" s="4">
        <v>4</v>
      </c>
      <c r="Q173" s="3">
        <v>2</v>
      </c>
      <c r="R173" s="4">
        <v>3</v>
      </c>
      <c r="S173" s="3">
        <v>20</v>
      </c>
      <c r="T173" s="4">
        <v>2</v>
      </c>
      <c r="U173" s="3">
        <v>19</v>
      </c>
      <c r="V173" s="4">
        <v>20</v>
      </c>
      <c r="W173" s="3">
        <v>18</v>
      </c>
      <c r="X173" s="4">
        <v>19</v>
      </c>
      <c r="Y173" s="3">
        <v>17</v>
      </c>
      <c r="Z173" s="4">
        <v>18</v>
      </c>
      <c r="AA173" s="3">
        <v>16</v>
      </c>
      <c r="AB173" s="4">
        <v>17</v>
      </c>
      <c r="AC173" s="3">
        <v>15</v>
      </c>
      <c r="AD173" s="4">
        <v>16</v>
      </c>
      <c r="AE173" s="3">
        <v>14</v>
      </c>
      <c r="AF173" s="4">
        <v>15</v>
      </c>
      <c r="AG173" s="3">
        <v>13</v>
      </c>
      <c r="AH173" s="4">
        <v>14</v>
      </c>
      <c r="AI173" s="3">
        <v>12</v>
      </c>
      <c r="AJ173" s="4">
        <v>13</v>
      </c>
      <c r="AK173" s="3">
        <v>11</v>
      </c>
      <c r="AL173" s="3">
        <v>12</v>
      </c>
      <c r="AM173" s="60"/>
      <c r="AN173" s="60"/>
      <c r="AO173" s="60"/>
      <c r="AP173" s="60"/>
      <c r="AQ173" s="60"/>
      <c r="AR173" s="60"/>
      <c r="AS173" s="60"/>
      <c r="AT173" s="60"/>
      <c r="AU173" s="60"/>
      <c r="AV173" s="60"/>
      <c r="AW173" s="60"/>
      <c r="AX173" s="60"/>
      <c r="AY173" s="60"/>
      <c r="AZ173" s="60"/>
      <c r="BA173" s="60"/>
      <c r="BB173" s="60"/>
      <c r="BC173" s="60"/>
      <c r="BD173" s="60"/>
      <c r="BE173" s="60"/>
      <c r="BF173" s="60"/>
      <c r="BG173" s="60"/>
      <c r="BH173" s="60"/>
      <c r="BI173" s="60"/>
      <c r="BJ173" s="60"/>
      <c r="BK173" s="60"/>
      <c r="BL173" s="60"/>
      <c r="BM173" s="60"/>
      <c r="BN173" s="60"/>
      <c r="BO173" s="60"/>
      <c r="BP173" s="60"/>
      <c r="BQ173" s="60"/>
      <c r="BR173" s="60"/>
      <c r="BS173" s="60"/>
      <c r="BT173" s="60"/>
      <c r="BU173" s="60"/>
      <c r="BV173" s="60"/>
      <c r="BW173" s="60"/>
      <c r="BX173" s="60"/>
      <c r="BY173" s="60"/>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row>
    <row r="174" spans="1:120">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60"/>
      <c r="AN174" s="60"/>
      <c r="AO174" s="60"/>
      <c r="AP174" s="60"/>
      <c r="AQ174" s="60"/>
      <c r="AR174" s="60"/>
      <c r="AS174" s="60"/>
      <c r="AT174" s="60"/>
      <c r="AU174" s="60"/>
      <c r="AV174" s="60"/>
      <c r="AW174" s="60"/>
      <c r="AX174" s="60"/>
      <c r="AY174" s="60"/>
      <c r="AZ174" s="60"/>
      <c r="BA174" s="60"/>
      <c r="BB174" s="60"/>
      <c r="BC174" s="60"/>
      <c r="BD174" s="60"/>
      <c r="BE174" s="60"/>
      <c r="BF174" s="60"/>
      <c r="BG174" s="60"/>
      <c r="BH174" s="60"/>
      <c r="BI174" s="60"/>
      <c r="BJ174" s="60"/>
      <c r="BK174" s="60"/>
      <c r="BL174" s="60"/>
      <c r="BM174" s="60"/>
      <c r="BN174" s="60"/>
      <c r="BO174" s="60"/>
      <c r="BP174" s="60"/>
      <c r="BQ174" s="60"/>
      <c r="BR174" s="60"/>
      <c r="BS174" s="60"/>
      <c r="BT174" s="60"/>
      <c r="BU174" s="60"/>
      <c r="BV174" s="60"/>
      <c r="BW174" s="60"/>
      <c r="BX174" s="60"/>
      <c r="BY174" s="60"/>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row>
    <row r="175" spans="1:120">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60"/>
      <c r="AN175" s="60"/>
      <c r="AO175" s="60"/>
      <c r="AP175" s="60"/>
      <c r="AQ175" s="60"/>
      <c r="AR175" s="60"/>
      <c r="AS175" s="60"/>
      <c r="AT175" s="60"/>
      <c r="AU175" s="60"/>
      <c r="AV175" s="60"/>
      <c r="AW175" s="60"/>
      <c r="AX175" s="60"/>
      <c r="AY175" s="60"/>
      <c r="AZ175" s="60"/>
      <c r="BA175" s="60"/>
      <c r="BB175" s="60"/>
      <c r="BC175" s="60"/>
      <c r="BD175" s="60"/>
      <c r="BE175" s="60"/>
      <c r="BF175" s="60"/>
      <c r="BG175" s="60"/>
      <c r="BH175" s="60"/>
      <c r="BI175" s="60"/>
      <c r="BJ175" s="60"/>
      <c r="BK175" s="60"/>
      <c r="BL175" s="60"/>
      <c r="BM175" s="60"/>
      <c r="BN175" s="60"/>
      <c r="BO175" s="60"/>
      <c r="BP175" s="60"/>
      <c r="BQ175" s="60"/>
      <c r="BR175" s="60"/>
      <c r="BS175" s="60"/>
      <c r="BT175" s="60"/>
      <c r="BU175" s="60"/>
      <c r="BV175" s="60"/>
      <c r="BW175" s="60"/>
      <c r="BX175" s="60"/>
      <c r="BY175" s="60"/>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row>
    <row r="176" spans="1:120">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row>
    <row r="177" spans="1:120">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row>
    <row r="178" spans="1:120">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row>
    <row r="179" spans="1:120">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row>
    <row r="180" spans="1:120">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row>
    <row r="182" spans="1:120">
      <c r="A182" t="s">
        <v>96</v>
      </c>
      <c r="AQ182" s="58"/>
      <c r="AR182" s="58"/>
      <c r="AS182" s="58"/>
      <c r="AT182" s="58"/>
      <c r="AU182" s="58"/>
      <c r="AV182" s="58"/>
      <c r="AW182" s="58"/>
      <c r="AX182" s="58"/>
      <c r="AY182" s="58"/>
      <c r="AZ182" s="58"/>
      <c r="BA182" s="58"/>
      <c r="BB182" s="58"/>
      <c r="BC182" s="58"/>
      <c r="BD182" s="58"/>
      <c r="BE182" s="58"/>
      <c r="BF182" s="58"/>
      <c r="BG182" s="58"/>
      <c r="BH182" s="58"/>
      <c r="BI182" s="58"/>
      <c r="BJ182" s="58"/>
      <c r="BK182" s="58"/>
      <c r="BL182" s="58"/>
      <c r="BM182" s="58"/>
      <c r="BN182" s="58"/>
      <c r="BO182" s="58"/>
      <c r="BP182" s="58"/>
      <c r="BQ182" s="58"/>
      <c r="BR182" s="58"/>
      <c r="BS182" s="58"/>
      <c r="BT182" s="58"/>
      <c r="BU182" s="58"/>
      <c r="BV182" s="58"/>
      <c r="BW182" s="58"/>
      <c r="BX182" s="58"/>
      <c r="BY182" s="58"/>
      <c r="BZ182" s="58"/>
      <c r="CA182" s="58"/>
      <c r="CB182" s="58"/>
      <c r="CC182" s="58"/>
      <c r="CD182" s="58"/>
      <c r="CE182" s="58"/>
      <c r="CF182" s="58"/>
      <c r="CG182" s="58"/>
    </row>
    <row r="183" spans="1:120" ht="15" customHeight="1">
      <c r="A183" s="221" t="s">
        <v>0</v>
      </c>
      <c r="B183" s="224"/>
      <c r="C183" s="219" t="s">
        <v>1</v>
      </c>
      <c r="D183" s="223"/>
      <c r="E183" s="219" t="s">
        <v>2</v>
      </c>
      <c r="F183" s="223"/>
      <c r="G183" s="219" t="s">
        <v>3</v>
      </c>
      <c r="H183" s="223"/>
      <c r="I183" s="219" t="s">
        <v>4</v>
      </c>
      <c r="J183" s="223"/>
      <c r="K183" s="219" t="s">
        <v>5</v>
      </c>
      <c r="L183" s="223"/>
      <c r="M183" s="219" t="s">
        <v>6</v>
      </c>
      <c r="N183" s="223"/>
      <c r="O183" s="219" t="s">
        <v>7</v>
      </c>
      <c r="P183" s="223"/>
      <c r="Q183" s="219" t="s">
        <v>8</v>
      </c>
      <c r="R183" s="223"/>
      <c r="S183" s="219" t="s">
        <v>9</v>
      </c>
      <c r="T183" s="223"/>
      <c r="U183" s="219" t="s">
        <v>10</v>
      </c>
      <c r="V183" s="223"/>
      <c r="W183" s="219" t="s">
        <v>11</v>
      </c>
      <c r="X183" s="223"/>
      <c r="Y183" s="219" t="s">
        <v>12</v>
      </c>
      <c r="Z183" s="223"/>
      <c r="AA183" s="219" t="s">
        <v>13</v>
      </c>
      <c r="AB183" s="223"/>
      <c r="AC183" s="219" t="s">
        <v>14</v>
      </c>
      <c r="AD183" s="223"/>
      <c r="AE183" s="219" t="s">
        <v>15</v>
      </c>
      <c r="AF183" s="223"/>
      <c r="AG183" s="219" t="s">
        <v>16</v>
      </c>
      <c r="AH183" s="223"/>
      <c r="AI183" s="219" t="s">
        <v>17</v>
      </c>
      <c r="AJ183" s="223"/>
      <c r="AK183" s="219" t="s">
        <v>18</v>
      </c>
      <c r="AL183" s="223"/>
      <c r="AM183" s="219" t="s">
        <v>19</v>
      </c>
      <c r="AN183" s="223"/>
      <c r="AO183" s="219" t="s">
        <v>20</v>
      </c>
      <c r="AP183" s="220"/>
      <c r="AQ183" s="218"/>
      <c r="AR183" s="218"/>
      <c r="AS183" s="218"/>
      <c r="AT183" s="218"/>
      <c r="AU183" s="218"/>
      <c r="AV183" s="218"/>
      <c r="AW183" s="218"/>
      <c r="AX183" s="218"/>
      <c r="AY183" s="218"/>
      <c r="AZ183" s="218"/>
      <c r="BA183" s="218"/>
      <c r="BB183" s="218"/>
      <c r="BC183" s="218"/>
      <c r="BD183" s="218"/>
      <c r="BE183" s="218"/>
      <c r="BF183" s="218"/>
      <c r="BG183" s="218"/>
      <c r="BH183" s="218"/>
      <c r="BI183" s="218"/>
      <c r="BJ183" s="218"/>
      <c r="BK183" s="218"/>
      <c r="BL183" s="218"/>
      <c r="BM183" s="218"/>
      <c r="BN183" s="218"/>
      <c r="BO183" s="218"/>
      <c r="BP183" s="218"/>
      <c r="BQ183" s="218"/>
      <c r="BR183" s="218"/>
      <c r="BS183" s="218"/>
      <c r="BT183" s="218"/>
      <c r="BU183" s="218"/>
      <c r="BV183" s="218"/>
      <c r="BW183" s="218"/>
      <c r="BX183" s="218"/>
      <c r="BY183" s="218"/>
      <c r="BZ183" s="218"/>
      <c r="CA183" s="218"/>
      <c r="CB183" s="218"/>
      <c r="CC183" s="218"/>
      <c r="CD183" s="218"/>
      <c r="CE183" s="218"/>
      <c r="CF183" s="218"/>
      <c r="CG183" s="60"/>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row>
    <row r="184" spans="1:120">
      <c r="A184" s="6">
        <v>1</v>
      </c>
      <c r="B184" s="7">
        <v>22</v>
      </c>
      <c r="C184" s="2">
        <v>21</v>
      </c>
      <c r="D184" s="4">
        <v>1</v>
      </c>
      <c r="E184" s="3">
        <v>1</v>
      </c>
      <c r="F184" s="4">
        <v>20</v>
      </c>
      <c r="G184" s="3">
        <v>19</v>
      </c>
      <c r="H184" s="4">
        <v>1</v>
      </c>
      <c r="I184" s="3">
        <v>1</v>
      </c>
      <c r="J184" s="4">
        <v>18</v>
      </c>
      <c r="K184" s="3">
        <v>17</v>
      </c>
      <c r="L184" s="4">
        <v>1</v>
      </c>
      <c r="M184" s="3">
        <v>1</v>
      </c>
      <c r="N184" s="4">
        <v>16</v>
      </c>
      <c r="O184" s="3">
        <v>15</v>
      </c>
      <c r="P184" s="4">
        <v>1</v>
      </c>
      <c r="Q184" s="3">
        <v>1</v>
      </c>
      <c r="R184" s="4">
        <v>14</v>
      </c>
      <c r="S184" s="3">
        <v>13</v>
      </c>
      <c r="T184" s="4">
        <v>1</v>
      </c>
      <c r="U184" s="3">
        <v>1</v>
      </c>
      <c r="V184" s="4">
        <v>12</v>
      </c>
      <c r="W184" s="3">
        <v>11</v>
      </c>
      <c r="X184" s="4">
        <v>1</v>
      </c>
      <c r="Y184" s="3">
        <v>1</v>
      </c>
      <c r="Z184" s="4">
        <v>10</v>
      </c>
      <c r="AA184" s="3">
        <v>9</v>
      </c>
      <c r="AB184" s="4">
        <v>1</v>
      </c>
      <c r="AC184" s="3">
        <v>1</v>
      </c>
      <c r="AD184" s="4">
        <v>8</v>
      </c>
      <c r="AE184" s="3">
        <v>7</v>
      </c>
      <c r="AF184" s="4">
        <v>1</v>
      </c>
      <c r="AG184" s="3">
        <v>1</v>
      </c>
      <c r="AH184" s="4">
        <v>6</v>
      </c>
      <c r="AI184" s="3">
        <v>5</v>
      </c>
      <c r="AJ184" s="4">
        <v>1</v>
      </c>
      <c r="AK184" s="3">
        <v>1</v>
      </c>
      <c r="AL184" s="4">
        <v>4</v>
      </c>
      <c r="AM184" s="3">
        <v>3</v>
      </c>
      <c r="AN184" s="4">
        <v>1</v>
      </c>
      <c r="AO184" s="3">
        <v>1</v>
      </c>
      <c r="AP184" s="3">
        <v>2</v>
      </c>
      <c r="AQ184" s="60"/>
      <c r="AR184" s="60"/>
      <c r="AS184" s="60"/>
      <c r="AT184" s="60"/>
      <c r="AU184" s="60"/>
      <c r="AV184" s="60"/>
      <c r="AW184" s="60"/>
      <c r="AX184" s="60"/>
      <c r="AY184" s="60"/>
      <c r="AZ184" s="60"/>
      <c r="BA184" s="60"/>
      <c r="BB184" s="60"/>
      <c r="BC184" s="60"/>
      <c r="BD184" s="60"/>
      <c r="BE184" s="60"/>
      <c r="BF184" s="60"/>
      <c r="BG184" s="60"/>
      <c r="BH184" s="60"/>
      <c r="BI184" s="60"/>
      <c r="BJ184" s="60"/>
      <c r="BK184" s="60"/>
      <c r="BL184" s="60"/>
      <c r="BM184" s="60"/>
      <c r="BN184" s="60"/>
      <c r="BO184" s="60"/>
      <c r="BP184" s="60"/>
      <c r="BQ184" s="60"/>
      <c r="BR184" s="60"/>
      <c r="BS184" s="60"/>
      <c r="BT184" s="60"/>
      <c r="BU184" s="60"/>
      <c r="BV184" s="60"/>
      <c r="BW184" s="60"/>
      <c r="BX184" s="60"/>
      <c r="BY184" s="60"/>
      <c r="BZ184" s="60"/>
      <c r="CA184" s="60"/>
      <c r="CB184" s="60"/>
      <c r="CC184" s="60"/>
      <c r="CD184" s="60"/>
      <c r="CE184" s="60"/>
      <c r="CF184" s="60"/>
      <c r="CG184" s="60"/>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row>
    <row r="185" spans="1:120">
      <c r="A185" s="5">
        <v>2</v>
      </c>
      <c r="B185" s="4">
        <v>21</v>
      </c>
      <c r="C185" s="2">
        <v>22</v>
      </c>
      <c r="D185" s="4">
        <v>20</v>
      </c>
      <c r="E185" s="3">
        <v>21</v>
      </c>
      <c r="F185" s="4">
        <v>19</v>
      </c>
      <c r="G185" s="3">
        <v>20</v>
      </c>
      <c r="H185" s="4">
        <v>18</v>
      </c>
      <c r="I185" s="3">
        <v>19</v>
      </c>
      <c r="J185" s="4">
        <v>17</v>
      </c>
      <c r="K185" s="3">
        <v>18</v>
      </c>
      <c r="L185" s="4">
        <v>16</v>
      </c>
      <c r="M185" s="3">
        <v>17</v>
      </c>
      <c r="N185" s="4">
        <v>15</v>
      </c>
      <c r="O185" s="3">
        <v>16</v>
      </c>
      <c r="P185" s="4">
        <v>14</v>
      </c>
      <c r="Q185" s="3">
        <v>15</v>
      </c>
      <c r="R185" s="4">
        <v>13</v>
      </c>
      <c r="S185" s="3">
        <v>14</v>
      </c>
      <c r="T185" s="4">
        <v>12</v>
      </c>
      <c r="U185" s="3">
        <v>13</v>
      </c>
      <c r="V185" s="4">
        <v>11</v>
      </c>
      <c r="W185" s="3">
        <v>12</v>
      </c>
      <c r="X185" s="4">
        <v>10</v>
      </c>
      <c r="Y185" s="3">
        <v>11</v>
      </c>
      <c r="Z185" s="4">
        <v>9</v>
      </c>
      <c r="AA185" s="3">
        <v>10</v>
      </c>
      <c r="AB185" s="4">
        <v>8</v>
      </c>
      <c r="AC185" s="3">
        <v>9</v>
      </c>
      <c r="AD185" s="4">
        <v>7</v>
      </c>
      <c r="AE185" s="3">
        <v>8</v>
      </c>
      <c r="AF185" s="4">
        <v>6</v>
      </c>
      <c r="AG185" s="3">
        <v>7</v>
      </c>
      <c r="AH185" s="4">
        <v>5</v>
      </c>
      <c r="AI185" s="3">
        <v>6</v>
      </c>
      <c r="AJ185" s="4">
        <v>4</v>
      </c>
      <c r="AK185" s="3">
        <v>5</v>
      </c>
      <c r="AL185" s="4">
        <v>3</v>
      </c>
      <c r="AM185" s="3">
        <v>4</v>
      </c>
      <c r="AN185" s="4">
        <v>2</v>
      </c>
      <c r="AO185" s="3">
        <v>3</v>
      </c>
      <c r="AP185" s="3">
        <v>22</v>
      </c>
      <c r="AQ185" s="60"/>
      <c r="AR185" s="60"/>
      <c r="AS185" s="60"/>
      <c r="AT185" s="60"/>
      <c r="AU185" s="60"/>
      <c r="AV185" s="60"/>
      <c r="AW185" s="60"/>
      <c r="AX185" s="60"/>
      <c r="AY185" s="60"/>
      <c r="AZ185" s="60"/>
      <c r="BA185" s="60"/>
      <c r="BB185" s="60"/>
      <c r="BC185" s="60"/>
      <c r="BD185" s="60"/>
      <c r="BE185" s="60"/>
      <c r="BF185" s="60"/>
      <c r="BG185" s="60"/>
      <c r="BH185" s="60"/>
      <c r="BI185" s="60"/>
      <c r="BJ185" s="60"/>
      <c r="BK185" s="60"/>
      <c r="BL185" s="60"/>
      <c r="BM185" s="60"/>
      <c r="BN185" s="60"/>
      <c r="BO185" s="60"/>
      <c r="BP185" s="60"/>
      <c r="BQ185" s="60"/>
      <c r="BR185" s="60"/>
      <c r="BS185" s="60"/>
      <c r="BT185" s="60"/>
      <c r="BU185" s="60"/>
      <c r="BV185" s="60"/>
      <c r="BW185" s="60"/>
      <c r="BX185" s="60"/>
      <c r="BY185" s="60"/>
      <c r="BZ185" s="60"/>
      <c r="CA185" s="60"/>
      <c r="CB185" s="60"/>
      <c r="CC185" s="60"/>
      <c r="CD185" s="60"/>
      <c r="CE185" s="60"/>
      <c r="CF185" s="60"/>
      <c r="CG185" s="60"/>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row>
    <row r="186" spans="1:120">
      <c r="A186" s="5">
        <v>3</v>
      </c>
      <c r="B186" s="4">
        <v>20</v>
      </c>
      <c r="C186" s="2">
        <v>2</v>
      </c>
      <c r="D186" s="4">
        <v>19</v>
      </c>
      <c r="E186" s="3">
        <v>22</v>
      </c>
      <c r="F186" s="4">
        <v>18</v>
      </c>
      <c r="G186" s="3">
        <v>21</v>
      </c>
      <c r="H186" s="4">
        <v>17</v>
      </c>
      <c r="I186" s="3">
        <v>20</v>
      </c>
      <c r="J186" s="4">
        <v>16</v>
      </c>
      <c r="K186" s="3">
        <v>19</v>
      </c>
      <c r="L186" s="4">
        <v>15</v>
      </c>
      <c r="M186" s="3">
        <v>18</v>
      </c>
      <c r="N186" s="4">
        <v>14</v>
      </c>
      <c r="O186" s="3">
        <v>17</v>
      </c>
      <c r="P186" s="4">
        <v>13</v>
      </c>
      <c r="Q186" s="3">
        <v>16</v>
      </c>
      <c r="R186" s="4">
        <v>12</v>
      </c>
      <c r="S186" s="3">
        <v>15</v>
      </c>
      <c r="T186" s="4">
        <v>11</v>
      </c>
      <c r="U186" s="3">
        <v>14</v>
      </c>
      <c r="V186" s="4">
        <v>10</v>
      </c>
      <c r="W186" s="3">
        <v>13</v>
      </c>
      <c r="X186" s="4">
        <v>9</v>
      </c>
      <c r="Y186" s="3">
        <v>12</v>
      </c>
      <c r="Z186" s="4">
        <v>8</v>
      </c>
      <c r="AA186" s="3">
        <v>11</v>
      </c>
      <c r="AB186" s="4">
        <v>7</v>
      </c>
      <c r="AC186" s="3">
        <v>10</v>
      </c>
      <c r="AD186" s="4">
        <v>6</v>
      </c>
      <c r="AE186" s="3">
        <v>9</v>
      </c>
      <c r="AF186" s="4">
        <v>5</v>
      </c>
      <c r="AG186" s="3">
        <v>8</v>
      </c>
      <c r="AH186" s="4">
        <v>4</v>
      </c>
      <c r="AI186" s="3">
        <v>7</v>
      </c>
      <c r="AJ186" s="4">
        <v>3</v>
      </c>
      <c r="AK186" s="3">
        <v>6</v>
      </c>
      <c r="AL186" s="4">
        <v>2</v>
      </c>
      <c r="AM186" s="3">
        <v>5</v>
      </c>
      <c r="AN186" s="4">
        <v>22</v>
      </c>
      <c r="AO186" s="3">
        <v>4</v>
      </c>
      <c r="AP186" s="3">
        <v>21</v>
      </c>
      <c r="AQ186" s="60"/>
      <c r="AR186" s="60"/>
      <c r="AS186" s="60"/>
      <c r="AT186" s="60"/>
      <c r="AU186" s="60"/>
      <c r="AV186" s="60"/>
      <c r="AW186" s="60"/>
      <c r="AX186" s="60"/>
      <c r="AY186" s="60"/>
      <c r="AZ186" s="60"/>
      <c r="BA186" s="60"/>
      <c r="BB186" s="60"/>
      <c r="BC186" s="60"/>
      <c r="BD186" s="60"/>
      <c r="BE186" s="60"/>
      <c r="BF186" s="60"/>
      <c r="BG186" s="60"/>
      <c r="BH186" s="60"/>
      <c r="BI186" s="60"/>
      <c r="BJ186" s="60"/>
      <c r="BK186" s="60"/>
      <c r="BL186" s="60"/>
      <c r="BM186" s="60"/>
      <c r="BN186" s="60"/>
      <c r="BO186" s="60"/>
      <c r="BP186" s="60"/>
      <c r="BQ186" s="60"/>
      <c r="BR186" s="60"/>
      <c r="BS186" s="60"/>
      <c r="BT186" s="60"/>
      <c r="BU186" s="60"/>
      <c r="BV186" s="60"/>
      <c r="BW186" s="60"/>
      <c r="BX186" s="60"/>
      <c r="BY186" s="60"/>
      <c r="BZ186" s="60"/>
      <c r="CA186" s="60"/>
      <c r="CB186" s="60"/>
      <c r="CC186" s="60"/>
      <c r="CD186" s="60"/>
      <c r="CE186" s="60"/>
      <c r="CF186" s="60"/>
      <c r="CG186" s="60"/>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row>
    <row r="187" spans="1:120">
      <c r="A187" s="5">
        <v>4</v>
      </c>
      <c r="B187" s="4">
        <v>19</v>
      </c>
      <c r="C187" s="2">
        <v>3</v>
      </c>
      <c r="D187" s="4">
        <v>18</v>
      </c>
      <c r="E187" s="3">
        <v>2</v>
      </c>
      <c r="F187" s="4">
        <v>17</v>
      </c>
      <c r="G187" s="3">
        <v>22</v>
      </c>
      <c r="H187" s="4">
        <v>16</v>
      </c>
      <c r="I187" s="3">
        <v>21</v>
      </c>
      <c r="J187" s="4">
        <v>15</v>
      </c>
      <c r="K187" s="3">
        <v>20</v>
      </c>
      <c r="L187" s="4">
        <v>14</v>
      </c>
      <c r="M187" s="3">
        <v>19</v>
      </c>
      <c r="N187" s="4">
        <v>13</v>
      </c>
      <c r="O187" s="3">
        <v>18</v>
      </c>
      <c r="P187" s="4">
        <v>12</v>
      </c>
      <c r="Q187" s="3">
        <v>17</v>
      </c>
      <c r="R187" s="4">
        <v>11</v>
      </c>
      <c r="S187" s="3">
        <v>16</v>
      </c>
      <c r="T187" s="4">
        <v>10</v>
      </c>
      <c r="U187" s="3">
        <v>15</v>
      </c>
      <c r="V187" s="4">
        <v>9</v>
      </c>
      <c r="W187" s="3">
        <v>14</v>
      </c>
      <c r="X187" s="4">
        <v>8</v>
      </c>
      <c r="Y187" s="3">
        <v>13</v>
      </c>
      <c r="Z187" s="4">
        <v>7</v>
      </c>
      <c r="AA187" s="3">
        <v>12</v>
      </c>
      <c r="AB187" s="4">
        <v>6</v>
      </c>
      <c r="AC187" s="3">
        <v>11</v>
      </c>
      <c r="AD187" s="4">
        <v>5</v>
      </c>
      <c r="AE187" s="3">
        <v>10</v>
      </c>
      <c r="AF187" s="4">
        <v>4</v>
      </c>
      <c r="AG187" s="3">
        <v>9</v>
      </c>
      <c r="AH187" s="4">
        <v>3</v>
      </c>
      <c r="AI187" s="3">
        <v>8</v>
      </c>
      <c r="AJ187" s="4">
        <v>2</v>
      </c>
      <c r="AK187" s="3">
        <v>7</v>
      </c>
      <c r="AL187" s="4">
        <v>22</v>
      </c>
      <c r="AM187" s="3">
        <v>6</v>
      </c>
      <c r="AN187" s="4">
        <v>21</v>
      </c>
      <c r="AO187" s="3">
        <v>5</v>
      </c>
      <c r="AP187" s="3">
        <v>20</v>
      </c>
      <c r="AQ187" s="60"/>
      <c r="AR187" s="60"/>
      <c r="AS187" s="60"/>
      <c r="AT187" s="60"/>
      <c r="AU187" s="60"/>
      <c r="AV187" s="60"/>
      <c r="AW187" s="60"/>
      <c r="AX187" s="60"/>
      <c r="AY187" s="60"/>
      <c r="AZ187" s="60"/>
      <c r="BA187" s="60"/>
      <c r="BB187" s="60"/>
      <c r="BC187" s="60"/>
      <c r="BD187" s="60"/>
      <c r="BE187" s="60"/>
      <c r="BF187" s="60"/>
      <c r="BG187" s="60"/>
      <c r="BH187" s="60"/>
      <c r="BI187" s="60"/>
      <c r="BJ187" s="60"/>
      <c r="BK187" s="60"/>
      <c r="BL187" s="60"/>
      <c r="BM187" s="60"/>
      <c r="BN187" s="60"/>
      <c r="BO187" s="60"/>
      <c r="BP187" s="60"/>
      <c r="BQ187" s="60"/>
      <c r="BR187" s="60"/>
      <c r="BS187" s="60"/>
      <c r="BT187" s="60"/>
      <c r="BU187" s="60"/>
      <c r="BV187" s="60"/>
      <c r="BW187" s="60"/>
      <c r="BX187" s="60"/>
      <c r="BY187" s="60"/>
      <c r="BZ187" s="60"/>
      <c r="CA187" s="60"/>
      <c r="CB187" s="60"/>
      <c r="CC187" s="60"/>
      <c r="CD187" s="60"/>
      <c r="CE187" s="60"/>
      <c r="CF187" s="60"/>
      <c r="CG187" s="60"/>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row>
    <row r="188" spans="1:120">
      <c r="A188" s="5">
        <v>5</v>
      </c>
      <c r="B188" s="4">
        <v>18</v>
      </c>
      <c r="C188" s="2">
        <v>4</v>
      </c>
      <c r="D188" s="4">
        <v>17</v>
      </c>
      <c r="E188" s="3">
        <v>3</v>
      </c>
      <c r="F188" s="4">
        <v>16</v>
      </c>
      <c r="G188" s="3">
        <v>2</v>
      </c>
      <c r="H188" s="4">
        <v>15</v>
      </c>
      <c r="I188" s="3">
        <v>22</v>
      </c>
      <c r="J188" s="4">
        <v>14</v>
      </c>
      <c r="K188" s="3">
        <v>21</v>
      </c>
      <c r="L188" s="4">
        <v>13</v>
      </c>
      <c r="M188" s="3">
        <v>20</v>
      </c>
      <c r="N188" s="4">
        <v>12</v>
      </c>
      <c r="O188" s="3">
        <v>19</v>
      </c>
      <c r="P188" s="4">
        <v>11</v>
      </c>
      <c r="Q188" s="3">
        <v>18</v>
      </c>
      <c r="R188" s="4">
        <v>10</v>
      </c>
      <c r="S188" s="3">
        <v>17</v>
      </c>
      <c r="T188" s="4">
        <v>9</v>
      </c>
      <c r="U188" s="3">
        <v>16</v>
      </c>
      <c r="V188" s="4">
        <v>8</v>
      </c>
      <c r="W188" s="3">
        <v>15</v>
      </c>
      <c r="X188" s="4">
        <v>7</v>
      </c>
      <c r="Y188" s="3">
        <v>14</v>
      </c>
      <c r="Z188" s="4">
        <v>6</v>
      </c>
      <c r="AA188" s="3">
        <v>13</v>
      </c>
      <c r="AB188" s="4">
        <v>5</v>
      </c>
      <c r="AC188" s="3">
        <v>12</v>
      </c>
      <c r="AD188" s="4">
        <v>4</v>
      </c>
      <c r="AE188" s="3">
        <v>11</v>
      </c>
      <c r="AF188" s="4">
        <v>3</v>
      </c>
      <c r="AG188" s="3">
        <v>10</v>
      </c>
      <c r="AH188" s="4">
        <v>2</v>
      </c>
      <c r="AI188" s="3">
        <v>9</v>
      </c>
      <c r="AJ188" s="4">
        <v>22</v>
      </c>
      <c r="AK188" s="3">
        <v>8</v>
      </c>
      <c r="AL188" s="4">
        <v>21</v>
      </c>
      <c r="AM188" s="3">
        <v>7</v>
      </c>
      <c r="AN188" s="4">
        <v>20</v>
      </c>
      <c r="AO188" s="3">
        <v>6</v>
      </c>
      <c r="AP188" s="3">
        <v>19</v>
      </c>
      <c r="AQ188" s="60"/>
      <c r="AR188" s="60"/>
      <c r="AS188" s="60"/>
      <c r="AT188" s="60"/>
      <c r="AU188" s="60"/>
      <c r="AV188" s="60"/>
      <c r="AW188" s="60"/>
      <c r="AX188" s="60"/>
      <c r="AY188" s="60"/>
      <c r="AZ188" s="60"/>
      <c r="BA188" s="60"/>
      <c r="BB188" s="60"/>
      <c r="BC188" s="60"/>
      <c r="BD188" s="60"/>
      <c r="BE188" s="60"/>
      <c r="BF188" s="60"/>
      <c r="BG188" s="60"/>
      <c r="BH188" s="60"/>
      <c r="BI188" s="60"/>
      <c r="BJ188" s="60"/>
      <c r="BK188" s="60"/>
      <c r="BL188" s="60"/>
      <c r="BM188" s="60"/>
      <c r="BN188" s="60"/>
      <c r="BO188" s="60"/>
      <c r="BP188" s="60"/>
      <c r="BQ188" s="60"/>
      <c r="BR188" s="60"/>
      <c r="BS188" s="60"/>
      <c r="BT188" s="60"/>
      <c r="BU188" s="60"/>
      <c r="BV188" s="60"/>
      <c r="BW188" s="60"/>
      <c r="BX188" s="60"/>
      <c r="BY188" s="60"/>
      <c r="BZ188" s="60"/>
      <c r="CA188" s="60"/>
      <c r="CB188" s="60"/>
      <c r="CC188" s="60"/>
      <c r="CD188" s="60"/>
      <c r="CE188" s="60"/>
      <c r="CF188" s="60"/>
      <c r="CG188" s="60"/>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row>
    <row r="189" spans="1:120">
      <c r="A189" s="5">
        <v>6</v>
      </c>
      <c r="B189" s="4">
        <v>17</v>
      </c>
      <c r="C189" s="2">
        <v>5</v>
      </c>
      <c r="D189" s="4">
        <v>16</v>
      </c>
      <c r="E189" s="3">
        <v>4</v>
      </c>
      <c r="F189" s="4">
        <v>15</v>
      </c>
      <c r="G189" s="3">
        <v>3</v>
      </c>
      <c r="H189" s="4">
        <v>14</v>
      </c>
      <c r="I189" s="3">
        <v>2</v>
      </c>
      <c r="J189" s="4">
        <v>13</v>
      </c>
      <c r="K189" s="3">
        <v>22</v>
      </c>
      <c r="L189" s="4">
        <v>12</v>
      </c>
      <c r="M189" s="3">
        <v>21</v>
      </c>
      <c r="N189" s="4">
        <v>11</v>
      </c>
      <c r="O189" s="3">
        <v>20</v>
      </c>
      <c r="P189" s="4">
        <v>10</v>
      </c>
      <c r="Q189" s="3">
        <v>19</v>
      </c>
      <c r="R189" s="4">
        <v>9</v>
      </c>
      <c r="S189" s="3">
        <v>18</v>
      </c>
      <c r="T189" s="4">
        <v>8</v>
      </c>
      <c r="U189" s="3">
        <v>17</v>
      </c>
      <c r="V189" s="4">
        <v>7</v>
      </c>
      <c r="W189" s="3">
        <v>16</v>
      </c>
      <c r="X189" s="4">
        <v>6</v>
      </c>
      <c r="Y189" s="3">
        <v>15</v>
      </c>
      <c r="Z189" s="4">
        <v>5</v>
      </c>
      <c r="AA189" s="3">
        <v>14</v>
      </c>
      <c r="AB189" s="4">
        <v>4</v>
      </c>
      <c r="AC189" s="3">
        <v>13</v>
      </c>
      <c r="AD189" s="4">
        <v>3</v>
      </c>
      <c r="AE189" s="3">
        <v>12</v>
      </c>
      <c r="AF189" s="4">
        <v>2</v>
      </c>
      <c r="AG189" s="3">
        <v>11</v>
      </c>
      <c r="AH189" s="4">
        <v>22</v>
      </c>
      <c r="AI189" s="3">
        <v>10</v>
      </c>
      <c r="AJ189" s="4">
        <v>21</v>
      </c>
      <c r="AK189" s="3">
        <v>9</v>
      </c>
      <c r="AL189" s="4">
        <v>20</v>
      </c>
      <c r="AM189" s="3">
        <v>8</v>
      </c>
      <c r="AN189" s="4">
        <v>19</v>
      </c>
      <c r="AO189" s="3">
        <v>7</v>
      </c>
      <c r="AP189" s="3">
        <v>18</v>
      </c>
      <c r="AQ189" s="60"/>
      <c r="AR189" s="60"/>
      <c r="AS189" s="60"/>
      <c r="AT189" s="60"/>
      <c r="AU189" s="60"/>
      <c r="AV189" s="60"/>
      <c r="AW189" s="60"/>
      <c r="AX189" s="60"/>
      <c r="AY189" s="60"/>
      <c r="AZ189" s="60"/>
      <c r="BA189" s="60"/>
      <c r="BB189" s="60"/>
      <c r="BC189" s="60"/>
      <c r="BD189" s="60"/>
      <c r="BE189" s="60"/>
      <c r="BF189" s="60"/>
      <c r="BG189" s="60"/>
      <c r="BH189" s="60"/>
      <c r="BI189" s="60"/>
      <c r="BJ189" s="60"/>
      <c r="BK189" s="60"/>
      <c r="BL189" s="60"/>
      <c r="BM189" s="60"/>
      <c r="BN189" s="60"/>
      <c r="BO189" s="60"/>
      <c r="BP189" s="60"/>
      <c r="BQ189" s="60"/>
      <c r="BR189" s="60"/>
      <c r="BS189" s="60"/>
      <c r="BT189" s="60"/>
      <c r="BU189" s="60"/>
      <c r="BV189" s="60"/>
      <c r="BW189" s="60"/>
      <c r="BX189" s="60"/>
      <c r="BY189" s="60"/>
      <c r="BZ189" s="60"/>
      <c r="CA189" s="60"/>
      <c r="CB189" s="60"/>
      <c r="CC189" s="60"/>
      <c r="CD189" s="60"/>
      <c r="CE189" s="60"/>
      <c r="CF189" s="60"/>
      <c r="CG189" s="60"/>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row>
    <row r="190" spans="1:120">
      <c r="A190" s="5">
        <v>7</v>
      </c>
      <c r="B190" s="4">
        <v>16</v>
      </c>
      <c r="C190" s="2">
        <v>6</v>
      </c>
      <c r="D190" s="4">
        <v>15</v>
      </c>
      <c r="E190" s="3">
        <v>5</v>
      </c>
      <c r="F190" s="4">
        <v>14</v>
      </c>
      <c r="G190" s="3">
        <v>4</v>
      </c>
      <c r="H190" s="4">
        <v>13</v>
      </c>
      <c r="I190" s="3">
        <v>3</v>
      </c>
      <c r="J190" s="4">
        <v>12</v>
      </c>
      <c r="K190" s="3">
        <v>2</v>
      </c>
      <c r="L190" s="4">
        <v>11</v>
      </c>
      <c r="M190" s="3">
        <v>22</v>
      </c>
      <c r="N190" s="4">
        <v>10</v>
      </c>
      <c r="O190" s="3">
        <v>21</v>
      </c>
      <c r="P190" s="4">
        <v>9</v>
      </c>
      <c r="Q190" s="3">
        <v>20</v>
      </c>
      <c r="R190" s="4">
        <v>8</v>
      </c>
      <c r="S190" s="3">
        <v>19</v>
      </c>
      <c r="T190" s="4">
        <v>7</v>
      </c>
      <c r="U190" s="3">
        <v>18</v>
      </c>
      <c r="V190" s="4">
        <v>6</v>
      </c>
      <c r="W190" s="3">
        <v>17</v>
      </c>
      <c r="X190" s="4">
        <v>5</v>
      </c>
      <c r="Y190" s="3">
        <v>16</v>
      </c>
      <c r="Z190" s="4">
        <v>4</v>
      </c>
      <c r="AA190" s="3">
        <v>15</v>
      </c>
      <c r="AB190" s="4">
        <v>3</v>
      </c>
      <c r="AC190" s="3">
        <v>14</v>
      </c>
      <c r="AD190" s="4">
        <v>2</v>
      </c>
      <c r="AE190" s="3">
        <v>13</v>
      </c>
      <c r="AF190" s="4">
        <v>22</v>
      </c>
      <c r="AG190" s="3">
        <v>12</v>
      </c>
      <c r="AH190" s="4">
        <v>21</v>
      </c>
      <c r="AI190" s="3">
        <v>11</v>
      </c>
      <c r="AJ190" s="4">
        <v>20</v>
      </c>
      <c r="AK190" s="3">
        <v>10</v>
      </c>
      <c r="AL190" s="4">
        <v>19</v>
      </c>
      <c r="AM190" s="3">
        <v>9</v>
      </c>
      <c r="AN190" s="4">
        <v>18</v>
      </c>
      <c r="AO190" s="3">
        <v>8</v>
      </c>
      <c r="AP190" s="3">
        <v>17</v>
      </c>
      <c r="AQ190" s="60"/>
      <c r="AR190" s="60"/>
      <c r="AS190" s="60"/>
      <c r="AT190" s="60"/>
      <c r="AU190" s="60"/>
      <c r="AV190" s="60"/>
      <c r="AW190" s="60"/>
      <c r="AX190" s="60"/>
      <c r="AY190" s="60"/>
      <c r="AZ190" s="60"/>
      <c r="BA190" s="60"/>
      <c r="BB190" s="60"/>
      <c r="BC190" s="60"/>
      <c r="BD190" s="60"/>
      <c r="BE190" s="60"/>
      <c r="BF190" s="60"/>
      <c r="BG190" s="60"/>
      <c r="BH190" s="60"/>
      <c r="BI190" s="60"/>
      <c r="BJ190" s="60"/>
      <c r="BK190" s="60"/>
      <c r="BL190" s="60"/>
      <c r="BM190" s="60"/>
      <c r="BN190" s="60"/>
      <c r="BO190" s="60"/>
      <c r="BP190" s="60"/>
      <c r="BQ190" s="60"/>
      <c r="BR190" s="60"/>
      <c r="BS190" s="60"/>
      <c r="BT190" s="60"/>
      <c r="BU190" s="60"/>
      <c r="BV190" s="60"/>
      <c r="BW190" s="60"/>
      <c r="BX190" s="60"/>
      <c r="BY190" s="60"/>
      <c r="BZ190" s="60"/>
      <c r="CA190" s="60"/>
      <c r="CB190" s="60"/>
      <c r="CC190" s="60"/>
      <c r="CD190" s="60"/>
      <c r="CE190" s="60"/>
      <c r="CF190" s="60"/>
      <c r="CG190" s="60"/>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row>
    <row r="191" spans="1:120">
      <c r="A191" s="5">
        <v>8</v>
      </c>
      <c r="B191" s="4">
        <v>15</v>
      </c>
      <c r="C191" s="2">
        <v>7</v>
      </c>
      <c r="D191" s="4">
        <v>14</v>
      </c>
      <c r="E191" s="3">
        <v>6</v>
      </c>
      <c r="F191" s="4">
        <v>13</v>
      </c>
      <c r="G191" s="3">
        <v>5</v>
      </c>
      <c r="H191" s="4">
        <v>12</v>
      </c>
      <c r="I191" s="3">
        <v>4</v>
      </c>
      <c r="J191" s="4">
        <v>11</v>
      </c>
      <c r="K191" s="3">
        <v>3</v>
      </c>
      <c r="L191" s="4">
        <v>10</v>
      </c>
      <c r="M191" s="3">
        <v>2</v>
      </c>
      <c r="N191" s="4">
        <v>9</v>
      </c>
      <c r="O191" s="3">
        <v>22</v>
      </c>
      <c r="P191" s="4">
        <v>8</v>
      </c>
      <c r="Q191" s="3">
        <v>21</v>
      </c>
      <c r="R191" s="4">
        <v>7</v>
      </c>
      <c r="S191" s="3">
        <v>20</v>
      </c>
      <c r="T191" s="4">
        <v>6</v>
      </c>
      <c r="U191" s="3">
        <v>19</v>
      </c>
      <c r="V191" s="4">
        <v>5</v>
      </c>
      <c r="W191" s="3">
        <v>18</v>
      </c>
      <c r="X191" s="4">
        <v>4</v>
      </c>
      <c r="Y191" s="3">
        <v>17</v>
      </c>
      <c r="Z191" s="4">
        <v>3</v>
      </c>
      <c r="AA191" s="3">
        <v>16</v>
      </c>
      <c r="AB191" s="4">
        <v>2</v>
      </c>
      <c r="AC191" s="3">
        <v>15</v>
      </c>
      <c r="AD191" s="4">
        <v>22</v>
      </c>
      <c r="AE191" s="3">
        <v>14</v>
      </c>
      <c r="AF191" s="4">
        <v>21</v>
      </c>
      <c r="AG191" s="3">
        <v>13</v>
      </c>
      <c r="AH191" s="4">
        <v>20</v>
      </c>
      <c r="AI191" s="3">
        <v>12</v>
      </c>
      <c r="AJ191" s="4">
        <v>19</v>
      </c>
      <c r="AK191" s="3">
        <v>11</v>
      </c>
      <c r="AL191" s="4">
        <v>18</v>
      </c>
      <c r="AM191" s="3">
        <v>10</v>
      </c>
      <c r="AN191" s="4">
        <v>17</v>
      </c>
      <c r="AO191" s="3">
        <v>9</v>
      </c>
      <c r="AP191" s="3">
        <v>16</v>
      </c>
      <c r="AQ191" s="60"/>
      <c r="AR191" s="60"/>
      <c r="AS191" s="60"/>
      <c r="AT191" s="60"/>
      <c r="AU191" s="60"/>
      <c r="AV191" s="60"/>
      <c r="AW191" s="60"/>
      <c r="AX191" s="60"/>
      <c r="AY191" s="60"/>
      <c r="AZ191" s="60"/>
      <c r="BA191" s="60"/>
      <c r="BB191" s="60"/>
      <c r="BC191" s="60"/>
      <c r="BD191" s="60"/>
      <c r="BE191" s="60"/>
      <c r="BF191" s="60"/>
      <c r="BG191" s="60"/>
      <c r="BH191" s="60"/>
      <c r="BI191" s="60"/>
      <c r="BJ191" s="60"/>
      <c r="BK191" s="60"/>
      <c r="BL191" s="60"/>
      <c r="BM191" s="60"/>
      <c r="BN191" s="60"/>
      <c r="BO191" s="60"/>
      <c r="BP191" s="60"/>
      <c r="BQ191" s="60"/>
      <c r="BR191" s="60"/>
      <c r="BS191" s="60"/>
      <c r="BT191" s="60"/>
      <c r="BU191" s="60"/>
      <c r="BV191" s="60"/>
      <c r="BW191" s="60"/>
      <c r="BX191" s="60"/>
      <c r="BY191" s="60"/>
      <c r="BZ191" s="60"/>
      <c r="CA191" s="60"/>
      <c r="CB191" s="60"/>
      <c r="CC191" s="60"/>
      <c r="CD191" s="60"/>
      <c r="CE191" s="60"/>
      <c r="CF191" s="60"/>
      <c r="CG191" s="60"/>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row>
    <row r="192" spans="1:120">
      <c r="A192" s="5">
        <v>9</v>
      </c>
      <c r="B192" s="4">
        <v>14</v>
      </c>
      <c r="C192" s="2">
        <v>8</v>
      </c>
      <c r="D192" s="4">
        <v>13</v>
      </c>
      <c r="E192" s="3">
        <v>7</v>
      </c>
      <c r="F192" s="4">
        <v>12</v>
      </c>
      <c r="G192" s="3">
        <v>6</v>
      </c>
      <c r="H192" s="4">
        <v>11</v>
      </c>
      <c r="I192" s="3">
        <v>5</v>
      </c>
      <c r="J192" s="4">
        <v>10</v>
      </c>
      <c r="K192" s="3">
        <v>4</v>
      </c>
      <c r="L192" s="4">
        <v>9</v>
      </c>
      <c r="M192" s="3">
        <v>3</v>
      </c>
      <c r="N192" s="4">
        <v>8</v>
      </c>
      <c r="O192" s="3">
        <v>2</v>
      </c>
      <c r="P192" s="4">
        <v>7</v>
      </c>
      <c r="Q192" s="3">
        <v>22</v>
      </c>
      <c r="R192" s="4">
        <v>6</v>
      </c>
      <c r="S192" s="3">
        <v>21</v>
      </c>
      <c r="T192" s="4">
        <v>5</v>
      </c>
      <c r="U192" s="3">
        <v>20</v>
      </c>
      <c r="V192" s="4">
        <v>4</v>
      </c>
      <c r="W192" s="3">
        <v>19</v>
      </c>
      <c r="X192" s="4">
        <v>3</v>
      </c>
      <c r="Y192" s="3">
        <v>18</v>
      </c>
      <c r="Z192" s="4">
        <v>2</v>
      </c>
      <c r="AA192" s="3">
        <v>17</v>
      </c>
      <c r="AB192" s="4">
        <v>22</v>
      </c>
      <c r="AC192" s="3">
        <v>16</v>
      </c>
      <c r="AD192" s="4">
        <v>21</v>
      </c>
      <c r="AE192" s="3">
        <v>15</v>
      </c>
      <c r="AF192" s="4">
        <v>20</v>
      </c>
      <c r="AG192" s="3">
        <v>14</v>
      </c>
      <c r="AH192" s="4">
        <v>19</v>
      </c>
      <c r="AI192" s="3">
        <v>13</v>
      </c>
      <c r="AJ192" s="4">
        <v>18</v>
      </c>
      <c r="AK192" s="3">
        <v>12</v>
      </c>
      <c r="AL192" s="4">
        <v>17</v>
      </c>
      <c r="AM192" s="3">
        <v>11</v>
      </c>
      <c r="AN192" s="4">
        <v>16</v>
      </c>
      <c r="AO192" s="3">
        <v>10</v>
      </c>
      <c r="AP192" s="3">
        <v>15</v>
      </c>
      <c r="AQ192" s="60"/>
      <c r="AR192" s="60"/>
      <c r="AS192" s="60"/>
      <c r="AT192" s="60"/>
      <c r="AU192" s="60"/>
      <c r="AV192" s="60"/>
      <c r="AW192" s="60"/>
      <c r="AX192" s="60"/>
      <c r="AY192" s="60"/>
      <c r="AZ192" s="60"/>
      <c r="BA192" s="60"/>
      <c r="BB192" s="60"/>
      <c r="BC192" s="60"/>
      <c r="BD192" s="60"/>
      <c r="BE192" s="60"/>
      <c r="BF192" s="60"/>
      <c r="BG192" s="60"/>
      <c r="BH192" s="60"/>
      <c r="BI192" s="60"/>
      <c r="BJ192" s="60"/>
      <c r="BK192" s="60"/>
      <c r="BL192" s="60"/>
      <c r="BM192" s="60"/>
      <c r="BN192" s="60"/>
      <c r="BO192" s="60"/>
      <c r="BP192" s="60"/>
      <c r="BQ192" s="60"/>
      <c r="BR192" s="60"/>
      <c r="BS192" s="60"/>
      <c r="BT192" s="60"/>
      <c r="BU192" s="60"/>
      <c r="BV192" s="60"/>
      <c r="BW192" s="60"/>
      <c r="BX192" s="60"/>
      <c r="BY192" s="60"/>
      <c r="BZ192" s="60"/>
      <c r="CA192" s="60"/>
      <c r="CB192" s="60"/>
      <c r="CC192" s="60"/>
      <c r="CD192" s="60"/>
      <c r="CE192" s="60"/>
      <c r="CF192" s="60"/>
      <c r="CG192" s="60"/>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row>
    <row r="193" spans="1:121">
      <c r="A193" s="5">
        <v>10</v>
      </c>
      <c r="B193" s="4">
        <v>13</v>
      </c>
      <c r="C193" s="2">
        <v>9</v>
      </c>
      <c r="D193" s="4">
        <v>12</v>
      </c>
      <c r="E193" s="3">
        <v>8</v>
      </c>
      <c r="F193" s="4">
        <v>11</v>
      </c>
      <c r="G193" s="3">
        <v>7</v>
      </c>
      <c r="H193" s="4">
        <v>10</v>
      </c>
      <c r="I193" s="3">
        <v>6</v>
      </c>
      <c r="J193" s="4">
        <v>9</v>
      </c>
      <c r="K193" s="3">
        <v>5</v>
      </c>
      <c r="L193" s="4">
        <v>8</v>
      </c>
      <c r="M193" s="3">
        <v>4</v>
      </c>
      <c r="N193" s="4">
        <v>7</v>
      </c>
      <c r="O193" s="3">
        <v>3</v>
      </c>
      <c r="P193" s="4">
        <v>6</v>
      </c>
      <c r="Q193" s="3">
        <v>2</v>
      </c>
      <c r="R193" s="4">
        <v>5</v>
      </c>
      <c r="S193" s="3">
        <v>22</v>
      </c>
      <c r="T193" s="4">
        <v>4</v>
      </c>
      <c r="U193" s="3">
        <v>21</v>
      </c>
      <c r="V193" s="4">
        <v>3</v>
      </c>
      <c r="W193" s="3">
        <v>20</v>
      </c>
      <c r="X193" s="4">
        <v>2</v>
      </c>
      <c r="Y193" s="3">
        <v>19</v>
      </c>
      <c r="Z193" s="4">
        <v>22</v>
      </c>
      <c r="AA193" s="3">
        <v>18</v>
      </c>
      <c r="AB193" s="4">
        <v>21</v>
      </c>
      <c r="AC193" s="3">
        <v>17</v>
      </c>
      <c r="AD193" s="4">
        <v>20</v>
      </c>
      <c r="AE193" s="3">
        <v>16</v>
      </c>
      <c r="AF193" s="4">
        <v>19</v>
      </c>
      <c r="AG193" s="3">
        <v>15</v>
      </c>
      <c r="AH193" s="4">
        <v>18</v>
      </c>
      <c r="AI193" s="3">
        <v>14</v>
      </c>
      <c r="AJ193" s="4">
        <v>17</v>
      </c>
      <c r="AK193" s="3">
        <v>13</v>
      </c>
      <c r="AL193" s="4">
        <v>16</v>
      </c>
      <c r="AM193" s="3">
        <v>12</v>
      </c>
      <c r="AN193" s="4">
        <v>15</v>
      </c>
      <c r="AO193" s="3">
        <v>11</v>
      </c>
      <c r="AP193" s="3">
        <v>14</v>
      </c>
      <c r="AQ193" s="60"/>
      <c r="AR193" s="60"/>
      <c r="AS193" s="60"/>
      <c r="AT193" s="60"/>
      <c r="AU193" s="60"/>
      <c r="AV193" s="60"/>
      <c r="AW193" s="60"/>
      <c r="AX193" s="60"/>
      <c r="AY193" s="60"/>
      <c r="AZ193" s="60"/>
      <c r="BA193" s="60"/>
      <c r="BB193" s="60"/>
      <c r="BC193" s="60"/>
      <c r="BD193" s="60"/>
      <c r="BE193" s="60"/>
      <c r="BF193" s="60"/>
      <c r="BG193" s="60"/>
      <c r="BH193" s="60"/>
      <c r="BI193" s="60"/>
      <c r="BJ193" s="60"/>
      <c r="BK193" s="60"/>
      <c r="BL193" s="60"/>
      <c r="BM193" s="60"/>
      <c r="BN193" s="60"/>
      <c r="BO193" s="60"/>
      <c r="BP193" s="60"/>
      <c r="BQ193" s="60"/>
      <c r="BR193" s="60"/>
      <c r="BS193" s="60"/>
      <c r="BT193" s="60"/>
      <c r="BU193" s="60"/>
      <c r="BV193" s="60"/>
      <c r="BW193" s="60"/>
      <c r="BX193" s="60"/>
      <c r="BY193" s="60"/>
      <c r="BZ193" s="60"/>
      <c r="CA193" s="60"/>
      <c r="CB193" s="60"/>
      <c r="CC193" s="60"/>
      <c r="CD193" s="60"/>
      <c r="CE193" s="60"/>
      <c r="CF193" s="60"/>
      <c r="CG193" s="60"/>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row>
    <row r="194" spans="1:121">
      <c r="A194" s="5">
        <v>11</v>
      </c>
      <c r="B194" s="4">
        <v>12</v>
      </c>
      <c r="C194" s="2">
        <v>10</v>
      </c>
      <c r="D194" s="4">
        <v>11</v>
      </c>
      <c r="E194" s="3">
        <v>9</v>
      </c>
      <c r="F194" s="4">
        <v>10</v>
      </c>
      <c r="G194" s="3">
        <v>8</v>
      </c>
      <c r="H194" s="4">
        <v>9</v>
      </c>
      <c r="I194" s="3">
        <v>7</v>
      </c>
      <c r="J194" s="4">
        <v>8</v>
      </c>
      <c r="K194" s="3">
        <v>6</v>
      </c>
      <c r="L194" s="4">
        <v>7</v>
      </c>
      <c r="M194" s="3">
        <v>5</v>
      </c>
      <c r="N194" s="4">
        <v>6</v>
      </c>
      <c r="O194" s="3">
        <v>4</v>
      </c>
      <c r="P194" s="4">
        <v>5</v>
      </c>
      <c r="Q194" s="3">
        <v>3</v>
      </c>
      <c r="R194" s="4">
        <v>4</v>
      </c>
      <c r="S194" s="3">
        <v>2</v>
      </c>
      <c r="T194" s="4">
        <v>3</v>
      </c>
      <c r="U194" s="3">
        <v>22</v>
      </c>
      <c r="V194" s="4">
        <v>2</v>
      </c>
      <c r="W194" s="3">
        <v>21</v>
      </c>
      <c r="X194" s="4">
        <v>22</v>
      </c>
      <c r="Y194" s="3">
        <v>20</v>
      </c>
      <c r="Z194" s="4">
        <v>21</v>
      </c>
      <c r="AA194" s="3">
        <v>19</v>
      </c>
      <c r="AB194" s="4">
        <v>20</v>
      </c>
      <c r="AC194" s="3">
        <v>18</v>
      </c>
      <c r="AD194" s="4">
        <v>19</v>
      </c>
      <c r="AE194" s="3">
        <v>17</v>
      </c>
      <c r="AF194" s="4">
        <v>18</v>
      </c>
      <c r="AG194" s="3">
        <v>16</v>
      </c>
      <c r="AH194" s="4">
        <v>17</v>
      </c>
      <c r="AI194" s="3">
        <v>15</v>
      </c>
      <c r="AJ194" s="4">
        <v>16</v>
      </c>
      <c r="AK194" s="3">
        <v>14</v>
      </c>
      <c r="AL194" s="4">
        <v>15</v>
      </c>
      <c r="AM194" s="3">
        <v>13</v>
      </c>
      <c r="AN194" s="4">
        <v>14</v>
      </c>
      <c r="AO194" s="3">
        <v>12</v>
      </c>
      <c r="AP194" s="3">
        <v>13</v>
      </c>
      <c r="AQ194" s="60"/>
      <c r="AR194" s="60"/>
      <c r="AS194" s="60"/>
      <c r="AT194" s="60"/>
      <c r="AU194" s="60"/>
      <c r="AV194" s="60"/>
      <c r="AW194" s="60"/>
      <c r="AX194" s="60"/>
      <c r="AY194" s="60"/>
      <c r="AZ194" s="60"/>
      <c r="BA194" s="60"/>
      <c r="BB194" s="60"/>
      <c r="BC194" s="60"/>
      <c r="BD194" s="60"/>
      <c r="BE194" s="60"/>
      <c r="BF194" s="60"/>
      <c r="BG194" s="60"/>
      <c r="BH194" s="60"/>
      <c r="BI194" s="60"/>
      <c r="BJ194" s="60"/>
      <c r="BK194" s="60"/>
      <c r="BL194" s="60"/>
      <c r="BM194" s="60"/>
      <c r="BN194" s="60"/>
      <c r="BO194" s="60"/>
      <c r="BP194" s="60"/>
      <c r="BQ194" s="60"/>
      <c r="BR194" s="60"/>
      <c r="BS194" s="60"/>
      <c r="BT194" s="60"/>
      <c r="BU194" s="60"/>
      <c r="BV194" s="60"/>
      <c r="BW194" s="60"/>
      <c r="BX194" s="60"/>
      <c r="BY194" s="60"/>
      <c r="BZ194" s="60"/>
      <c r="CA194" s="60"/>
      <c r="CB194" s="60"/>
      <c r="CC194" s="60"/>
      <c r="CD194" s="60"/>
      <c r="CE194" s="60"/>
      <c r="CF194" s="60"/>
      <c r="CG194" s="60"/>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row>
    <row r="195" spans="1:121">
      <c r="A195" s="3"/>
      <c r="B195" s="3"/>
      <c r="C195" s="2"/>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60"/>
      <c r="AR195" s="60"/>
      <c r="AS195" s="60"/>
      <c r="AT195" s="60"/>
      <c r="AU195" s="60"/>
      <c r="AV195" s="60"/>
      <c r="AW195" s="60"/>
      <c r="AX195" s="60"/>
      <c r="AY195" s="60"/>
      <c r="AZ195" s="60"/>
      <c r="BA195" s="60"/>
      <c r="BB195" s="60"/>
      <c r="BC195" s="60"/>
      <c r="BD195" s="60"/>
      <c r="BE195" s="60"/>
      <c r="BF195" s="60"/>
      <c r="BG195" s="60"/>
      <c r="BH195" s="60"/>
      <c r="BI195" s="60"/>
      <c r="BJ195" s="60"/>
      <c r="BK195" s="60"/>
      <c r="BL195" s="60"/>
      <c r="BM195" s="60"/>
      <c r="BN195" s="60"/>
      <c r="BO195" s="60"/>
      <c r="BP195" s="60"/>
      <c r="BQ195" s="60"/>
      <c r="BR195" s="60"/>
      <c r="BS195" s="60"/>
      <c r="BT195" s="60"/>
      <c r="BU195" s="60"/>
      <c r="BV195" s="60"/>
      <c r="BW195" s="60"/>
      <c r="BX195" s="60"/>
      <c r="BY195" s="60"/>
      <c r="BZ195" s="60"/>
      <c r="CA195" s="60"/>
      <c r="CB195" s="60"/>
      <c r="CC195" s="60"/>
      <c r="CD195" s="60"/>
      <c r="CE195" s="60"/>
      <c r="CF195" s="60"/>
      <c r="CG195" s="60"/>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row>
    <row r="196" spans="1:121">
      <c r="A196" s="3"/>
      <c r="B196" s="3"/>
      <c r="C196" s="2"/>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60"/>
      <c r="AR196" s="60"/>
      <c r="AS196" s="60"/>
      <c r="AT196" s="60"/>
      <c r="AU196" s="60"/>
      <c r="AV196" s="60"/>
      <c r="AW196" s="60"/>
      <c r="AX196" s="60"/>
      <c r="AY196" s="60"/>
      <c r="AZ196" s="60"/>
      <c r="BA196" s="60"/>
      <c r="BB196" s="60"/>
      <c r="BC196" s="60"/>
      <c r="BD196" s="60"/>
      <c r="BE196" s="60"/>
      <c r="BF196" s="60"/>
      <c r="BG196" s="60"/>
      <c r="BH196" s="60"/>
      <c r="BI196" s="60"/>
      <c r="BJ196" s="60"/>
      <c r="BK196" s="60"/>
      <c r="BL196" s="60"/>
      <c r="BM196" s="60"/>
      <c r="BN196" s="60"/>
      <c r="BO196" s="60"/>
      <c r="BP196" s="60"/>
      <c r="BQ196" s="60"/>
      <c r="BR196" s="60"/>
      <c r="BS196" s="60"/>
      <c r="BT196" s="60"/>
      <c r="BU196" s="60"/>
      <c r="BV196" s="60"/>
      <c r="BW196" s="60"/>
      <c r="BX196" s="60"/>
      <c r="BY196" s="60"/>
      <c r="BZ196" s="60"/>
      <c r="CA196" s="60"/>
      <c r="CB196" s="60"/>
      <c r="CC196" s="60"/>
      <c r="CD196" s="60"/>
      <c r="CE196" s="60"/>
      <c r="CF196" s="60"/>
      <c r="CG196" s="60"/>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row>
    <row r="197" spans="1:121">
      <c r="A197" s="3"/>
      <c r="B197" s="3"/>
      <c r="C197" s="2"/>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row>
    <row r="198" spans="1:121">
      <c r="A198" s="3"/>
      <c r="B198" s="3"/>
      <c r="C198" s="2"/>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row>
    <row r="199" spans="1:121">
      <c r="A199" s="3"/>
      <c r="B199" s="3"/>
      <c r="C199" s="2"/>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row>
    <row r="202" spans="1:121">
      <c r="A202" t="s">
        <v>97</v>
      </c>
      <c r="AU202" s="58"/>
      <c r="AV202" s="58"/>
      <c r="AW202" s="58"/>
      <c r="AX202" s="58"/>
      <c r="AY202" s="58"/>
      <c r="AZ202" s="58"/>
      <c r="BA202" s="58"/>
      <c r="BB202" s="58"/>
      <c r="BC202" s="58"/>
      <c r="BD202" s="58"/>
      <c r="BE202" s="58"/>
      <c r="BF202" s="58"/>
      <c r="BG202" s="58"/>
      <c r="BH202" s="58"/>
      <c r="BI202" s="58"/>
      <c r="BJ202" s="58"/>
      <c r="BK202" s="58"/>
      <c r="BL202" s="58"/>
      <c r="BM202" s="58"/>
      <c r="BN202" s="58"/>
      <c r="BO202" s="58"/>
      <c r="BP202" s="58"/>
      <c r="BQ202" s="58"/>
      <c r="BR202" s="58"/>
      <c r="BS202" s="58"/>
      <c r="BT202" s="58"/>
      <c r="BU202" s="58"/>
      <c r="BV202" s="58"/>
      <c r="BW202" s="58"/>
      <c r="BX202" s="58"/>
      <c r="BY202" s="58"/>
      <c r="BZ202" s="58"/>
      <c r="CA202" s="58"/>
      <c r="CB202" s="58"/>
      <c r="CC202" s="58"/>
      <c r="CD202" s="58"/>
      <c r="CE202" s="58"/>
      <c r="CF202" s="58"/>
      <c r="CG202" s="58"/>
      <c r="CH202" s="58"/>
      <c r="CI202" s="58"/>
      <c r="CJ202" s="58"/>
      <c r="CK202" s="58"/>
      <c r="CL202" s="58"/>
      <c r="CM202" s="58"/>
      <c r="CN202" s="58"/>
      <c r="CO202" s="58"/>
      <c r="CP202" s="58"/>
    </row>
    <row r="203" spans="1:121" ht="15" customHeight="1">
      <c r="A203" s="221" t="s">
        <v>0</v>
      </c>
      <c r="B203" s="224"/>
      <c r="C203" s="221" t="s">
        <v>1</v>
      </c>
      <c r="D203" s="224"/>
      <c r="E203" s="221" t="s">
        <v>2</v>
      </c>
      <c r="F203" s="224"/>
      <c r="G203" s="221" t="s">
        <v>3</v>
      </c>
      <c r="H203" s="224"/>
      <c r="I203" s="221" t="s">
        <v>4</v>
      </c>
      <c r="J203" s="224"/>
      <c r="K203" s="221" t="s">
        <v>5</v>
      </c>
      <c r="L203" s="224"/>
      <c r="M203" s="221" t="s">
        <v>6</v>
      </c>
      <c r="N203" s="224"/>
      <c r="O203" s="221" t="s">
        <v>7</v>
      </c>
      <c r="P203" s="224"/>
      <c r="Q203" s="221" t="s">
        <v>8</v>
      </c>
      <c r="R203" s="224"/>
      <c r="S203" s="221" t="s">
        <v>9</v>
      </c>
      <c r="T203" s="224"/>
      <c r="U203" s="221" t="s">
        <v>10</v>
      </c>
      <c r="V203" s="224"/>
      <c r="W203" s="221" t="s">
        <v>11</v>
      </c>
      <c r="X203" s="224"/>
      <c r="Y203" s="221" t="s">
        <v>12</v>
      </c>
      <c r="Z203" s="224"/>
      <c r="AA203" s="221" t="s">
        <v>13</v>
      </c>
      <c r="AB203" s="224"/>
      <c r="AC203" s="221" t="s">
        <v>14</v>
      </c>
      <c r="AD203" s="224"/>
      <c r="AE203" s="221" t="s">
        <v>15</v>
      </c>
      <c r="AF203" s="224"/>
      <c r="AG203" s="219" t="s">
        <v>16</v>
      </c>
      <c r="AH203" s="223"/>
      <c r="AI203" s="219" t="s">
        <v>17</v>
      </c>
      <c r="AJ203" s="223"/>
      <c r="AK203" s="219" t="s">
        <v>18</v>
      </c>
      <c r="AL203" s="223"/>
      <c r="AM203" s="219" t="s">
        <v>19</v>
      </c>
      <c r="AN203" s="223"/>
      <c r="AO203" s="219" t="s">
        <v>20</v>
      </c>
      <c r="AP203" s="223"/>
      <c r="AQ203" s="219" t="s">
        <v>21</v>
      </c>
      <c r="AR203" s="223"/>
      <c r="AS203" s="219" t="s">
        <v>22</v>
      </c>
      <c r="AT203" s="220"/>
      <c r="AU203" s="218"/>
      <c r="AV203" s="218"/>
      <c r="AW203" s="218"/>
      <c r="AX203" s="218"/>
      <c r="AY203" s="218"/>
      <c r="AZ203" s="218"/>
      <c r="BA203" s="218"/>
      <c r="BB203" s="218"/>
      <c r="BC203" s="218"/>
      <c r="BD203" s="218"/>
      <c r="BE203" s="218"/>
      <c r="BF203" s="218"/>
      <c r="BG203" s="218"/>
      <c r="BH203" s="218"/>
      <c r="BI203" s="218"/>
      <c r="BJ203" s="218"/>
      <c r="BK203" s="218"/>
      <c r="BL203" s="218"/>
      <c r="BM203" s="218"/>
      <c r="BN203" s="218"/>
      <c r="BO203" s="218"/>
      <c r="BP203" s="218"/>
      <c r="BQ203" s="218"/>
      <c r="BR203" s="218"/>
      <c r="BS203" s="218"/>
      <c r="BT203" s="218"/>
      <c r="BU203" s="218"/>
      <c r="BV203" s="218"/>
      <c r="BW203" s="218"/>
      <c r="BX203" s="218"/>
      <c r="BY203" s="218"/>
      <c r="BZ203" s="218"/>
      <c r="CA203" s="218"/>
      <c r="CB203" s="218"/>
      <c r="CC203" s="218"/>
      <c r="CD203" s="218"/>
      <c r="CE203" s="218"/>
      <c r="CF203" s="218"/>
      <c r="CG203" s="218"/>
      <c r="CH203" s="218"/>
      <c r="CI203" s="218"/>
      <c r="CJ203" s="218"/>
      <c r="CK203" s="218"/>
      <c r="CL203" s="218"/>
      <c r="CM203" s="218"/>
      <c r="CN203" s="218"/>
      <c r="CO203" s="218"/>
      <c r="CP203" s="218"/>
      <c r="CQ203" s="218"/>
      <c r="CR203" s="218"/>
      <c r="CS203" s="218"/>
      <c r="CT203" s="218"/>
      <c r="CU203" s="218"/>
      <c r="CV203" s="218"/>
      <c r="CW203" s="218"/>
      <c r="CX203" s="218"/>
      <c r="CY203" s="218"/>
      <c r="CZ203" s="218"/>
      <c r="DA203" s="218"/>
      <c r="DB203" s="218"/>
      <c r="DC203" s="218"/>
      <c r="DD203" s="218"/>
      <c r="DE203" s="218"/>
      <c r="DF203" s="218"/>
      <c r="DG203" s="218"/>
      <c r="DH203" s="218"/>
      <c r="DI203" s="218"/>
      <c r="DJ203" s="218"/>
      <c r="DK203" s="218"/>
      <c r="DL203" s="218"/>
      <c r="DM203" s="218"/>
      <c r="DN203" s="218"/>
      <c r="DO203" s="218"/>
      <c r="DP203" s="218"/>
      <c r="DQ203" s="8"/>
    </row>
    <row r="204" spans="1:121">
      <c r="A204" s="6">
        <v>1</v>
      </c>
      <c r="B204" s="7">
        <v>24</v>
      </c>
      <c r="C204" s="9">
        <v>23</v>
      </c>
      <c r="D204" s="7">
        <v>1</v>
      </c>
      <c r="E204" s="9">
        <v>1</v>
      </c>
      <c r="F204" s="7">
        <v>22</v>
      </c>
      <c r="G204" s="9">
        <v>21</v>
      </c>
      <c r="H204" s="7">
        <v>1</v>
      </c>
      <c r="I204" s="9">
        <v>1</v>
      </c>
      <c r="J204" s="7">
        <v>20</v>
      </c>
      <c r="K204" s="9">
        <v>19</v>
      </c>
      <c r="L204" s="7">
        <v>1</v>
      </c>
      <c r="M204" s="9">
        <v>1</v>
      </c>
      <c r="N204" s="7">
        <v>18</v>
      </c>
      <c r="O204" s="9">
        <v>17</v>
      </c>
      <c r="P204" s="7">
        <v>1</v>
      </c>
      <c r="Q204" s="9">
        <v>1</v>
      </c>
      <c r="R204" s="7">
        <v>16</v>
      </c>
      <c r="S204" s="9">
        <v>15</v>
      </c>
      <c r="T204" s="7">
        <v>1</v>
      </c>
      <c r="U204" s="9">
        <v>1</v>
      </c>
      <c r="V204" s="7">
        <v>14</v>
      </c>
      <c r="W204" s="9">
        <v>13</v>
      </c>
      <c r="X204" s="7">
        <v>1</v>
      </c>
      <c r="Y204" s="9">
        <v>1</v>
      </c>
      <c r="Z204" s="7">
        <v>12</v>
      </c>
      <c r="AA204" s="9">
        <v>11</v>
      </c>
      <c r="AB204" s="7">
        <v>1</v>
      </c>
      <c r="AC204" s="9">
        <v>1</v>
      </c>
      <c r="AD204" s="7">
        <v>10</v>
      </c>
      <c r="AE204" s="9">
        <v>9</v>
      </c>
      <c r="AF204" s="9">
        <v>1</v>
      </c>
      <c r="AG204" s="2">
        <v>1</v>
      </c>
      <c r="AH204" s="2">
        <v>8</v>
      </c>
      <c r="AI204" s="2">
        <v>7</v>
      </c>
      <c r="AJ204" s="2">
        <v>1</v>
      </c>
      <c r="AK204" s="2">
        <v>1</v>
      </c>
      <c r="AL204" s="2">
        <v>6</v>
      </c>
      <c r="AM204" s="2">
        <v>5</v>
      </c>
      <c r="AN204" s="2">
        <v>1</v>
      </c>
      <c r="AO204" s="2">
        <v>1</v>
      </c>
      <c r="AP204" s="2">
        <v>4</v>
      </c>
      <c r="AQ204" s="2">
        <v>3</v>
      </c>
      <c r="AR204" s="2">
        <v>1</v>
      </c>
      <c r="AS204" s="2">
        <v>1</v>
      </c>
      <c r="AT204" s="2">
        <v>2</v>
      </c>
      <c r="AU204" s="60"/>
      <c r="AV204" s="60"/>
      <c r="AW204" s="60"/>
      <c r="AX204" s="60"/>
      <c r="AY204" s="60"/>
      <c r="AZ204" s="60"/>
      <c r="BA204" s="60"/>
      <c r="BB204" s="60"/>
      <c r="BC204" s="60"/>
      <c r="BD204" s="60"/>
      <c r="BE204" s="60"/>
      <c r="BF204" s="60"/>
      <c r="BG204" s="60"/>
      <c r="BH204" s="60"/>
      <c r="BI204" s="60"/>
      <c r="BJ204" s="60"/>
      <c r="BK204" s="60"/>
      <c r="BL204" s="60"/>
      <c r="BM204" s="60"/>
      <c r="BN204" s="60"/>
      <c r="BO204" s="60"/>
      <c r="BP204" s="60"/>
      <c r="BQ204" s="60"/>
      <c r="BR204" s="60"/>
      <c r="BS204" s="60"/>
      <c r="BT204" s="60"/>
      <c r="BU204" s="60"/>
      <c r="BV204" s="60"/>
      <c r="BW204" s="60"/>
      <c r="BX204" s="60"/>
      <c r="BY204" s="60"/>
      <c r="BZ204" s="60"/>
      <c r="CA204" s="60"/>
      <c r="CB204" s="60"/>
      <c r="CC204" s="60"/>
      <c r="CD204" s="60"/>
      <c r="CE204" s="60"/>
      <c r="CF204" s="60"/>
      <c r="CG204" s="60"/>
      <c r="CH204" s="60"/>
      <c r="CI204" s="60"/>
      <c r="CJ204" s="60"/>
      <c r="CK204" s="60"/>
      <c r="CL204" s="60"/>
      <c r="CM204" s="60"/>
      <c r="CN204" s="60"/>
      <c r="CO204" s="60"/>
      <c r="CP204" s="6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8"/>
    </row>
    <row r="205" spans="1:121">
      <c r="A205" s="5">
        <v>2</v>
      </c>
      <c r="B205" s="4">
        <v>23</v>
      </c>
      <c r="C205" s="2">
        <v>24</v>
      </c>
      <c r="D205" s="4">
        <v>22</v>
      </c>
      <c r="E205" s="2">
        <v>23</v>
      </c>
      <c r="F205" s="4">
        <v>21</v>
      </c>
      <c r="G205" s="2">
        <v>22</v>
      </c>
      <c r="H205" s="4">
        <v>20</v>
      </c>
      <c r="I205" s="2">
        <v>21</v>
      </c>
      <c r="J205" s="4">
        <v>19</v>
      </c>
      <c r="K205" s="2">
        <v>20</v>
      </c>
      <c r="L205" s="4">
        <v>18</v>
      </c>
      <c r="M205" s="2">
        <v>19</v>
      </c>
      <c r="N205" s="4">
        <v>17</v>
      </c>
      <c r="O205" s="2">
        <v>18</v>
      </c>
      <c r="P205" s="4">
        <v>16</v>
      </c>
      <c r="Q205" s="2">
        <v>17</v>
      </c>
      <c r="R205" s="4">
        <v>15</v>
      </c>
      <c r="S205" s="2">
        <v>16</v>
      </c>
      <c r="T205" s="4">
        <v>14</v>
      </c>
      <c r="U205" s="2">
        <v>15</v>
      </c>
      <c r="V205" s="4">
        <v>13</v>
      </c>
      <c r="W205" s="2">
        <v>14</v>
      </c>
      <c r="X205" s="4">
        <v>12</v>
      </c>
      <c r="Y205" s="2">
        <v>13</v>
      </c>
      <c r="Z205" s="4">
        <v>11</v>
      </c>
      <c r="AA205" s="2">
        <v>12</v>
      </c>
      <c r="AB205" s="4">
        <v>10</v>
      </c>
      <c r="AC205" s="2">
        <v>11</v>
      </c>
      <c r="AD205" s="4">
        <v>9</v>
      </c>
      <c r="AE205" s="2">
        <v>10</v>
      </c>
      <c r="AF205" s="2">
        <v>8</v>
      </c>
      <c r="AG205" s="2">
        <v>9</v>
      </c>
      <c r="AH205" s="2">
        <v>7</v>
      </c>
      <c r="AI205" s="2">
        <v>8</v>
      </c>
      <c r="AJ205" s="2">
        <v>6</v>
      </c>
      <c r="AK205" s="2">
        <v>7</v>
      </c>
      <c r="AL205" s="2">
        <v>5</v>
      </c>
      <c r="AM205" s="2">
        <v>6</v>
      </c>
      <c r="AN205" s="2">
        <v>4</v>
      </c>
      <c r="AO205" s="2">
        <v>5</v>
      </c>
      <c r="AP205" s="2">
        <v>3</v>
      </c>
      <c r="AQ205" s="2">
        <v>4</v>
      </c>
      <c r="AR205" s="2">
        <v>2</v>
      </c>
      <c r="AS205" s="2">
        <v>3</v>
      </c>
      <c r="AT205" s="2">
        <v>24</v>
      </c>
      <c r="AU205" s="60"/>
      <c r="AV205" s="60"/>
      <c r="AW205" s="60"/>
      <c r="AX205" s="60"/>
      <c r="AY205" s="60"/>
      <c r="AZ205" s="60"/>
      <c r="BA205" s="60"/>
      <c r="BB205" s="60"/>
      <c r="BC205" s="60"/>
      <c r="BD205" s="60"/>
      <c r="BE205" s="60"/>
      <c r="BF205" s="60"/>
      <c r="BG205" s="60"/>
      <c r="BH205" s="60"/>
      <c r="BI205" s="60"/>
      <c r="BJ205" s="60"/>
      <c r="BK205" s="60"/>
      <c r="BL205" s="60"/>
      <c r="BM205" s="60"/>
      <c r="BN205" s="60"/>
      <c r="BO205" s="60"/>
      <c r="BP205" s="60"/>
      <c r="BQ205" s="60"/>
      <c r="BR205" s="60"/>
      <c r="BS205" s="60"/>
      <c r="BT205" s="60"/>
      <c r="BU205" s="60"/>
      <c r="BV205" s="60"/>
      <c r="BW205" s="60"/>
      <c r="BX205" s="60"/>
      <c r="BY205" s="60"/>
      <c r="BZ205" s="60"/>
      <c r="CA205" s="60"/>
      <c r="CB205" s="60"/>
      <c r="CC205" s="60"/>
      <c r="CD205" s="60"/>
      <c r="CE205" s="60"/>
      <c r="CF205" s="60"/>
      <c r="CG205" s="60"/>
      <c r="CH205" s="60"/>
      <c r="CI205" s="60"/>
      <c r="CJ205" s="60"/>
      <c r="CK205" s="60"/>
      <c r="CL205" s="60"/>
      <c r="CM205" s="60"/>
      <c r="CN205" s="60"/>
      <c r="CO205" s="60"/>
      <c r="CP205" s="60"/>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row>
    <row r="206" spans="1:121">
      <c r="A206" s="5">
        <v>3</v>
      </c>
      <c r="B206" s="4">
        <v>22</v>
      </c>
      <c r="C206" s="2">
        <v>2</v>
      </c>
      <c r="D206" s="4">
        <v>21</v>
      </c>
      <c r="E206" s="2">
        <v>24</v>
      </c>
      <c r="F206" s="4">
        <v>20</v>
      </c>
      <c r="G206" s="2">
        <v>23</v>
      </c>
      <c r="H206" s="4">
        <v>19</v>
      </c>
      <c r="I206" s="2">
        <v>22</v>
      </c>
      <c r="J206" s="4">
        <v>18</v>
      </c>
      <c r="K206" s="2">
        <v>21</v>
      </c>
      <c r="L206" s="4">
        <v>17</v>
      </c>
      <c r="M206" s="2">
        <v>20</v>
      </c>
      <c r="N206" s="4">
        <v>16</v>
      </c>
      <c r="O206" s="2">
        <v>19</v>
      </c>
      <c r="P206" s="4">
        <v>15</v>
      </c>
      <c r="Q206" s="2">
        <v>18</v>
      </c>
      <c r="R206" s="4">
        <v>14</v>
      </c>
      <c r="S206" s="2">
        <v>17</v>
      </c>
      <c r="T206" s="4">
        <v>13</v>
      </c>
      <c r="U206" s="2">
        <v>16</v>
      </c>
      <c r="V206" s="4">
        <v>12</v>
      </c>
      <c r="W206" s="2">
        <v>15</v>
      </c>
      <c r="X206" s="4">
        <v>11</v>
      </c>
      <c r="Y206" s="2">
        <v>14</v>
      </c>
      <c r="Z206" s="4">
        <v>10</v>
      </c>
      <c r="AA206" s="2">
        <v>13</v>
      </c>
      <c r="AB206" s="4">
        <v>9</v>
      </c>
      <c r="AC206" s="2">
        <v>12</v>
      </c>
      <c r="AD206" s="4">
        <v>8</v>
      </c>
      <c r="AE206" s="2">
        <v>11</v>
      </c>
      <c r="AF206" s="2">
        <v>7</v>
      </c>
      <c r="AG206" s="2">
        <v>10</v>
      </c>
      <c r="AH206" s="2">
        <v>6</v>
      </c>
      <c r="AI206" s="2">
        <v>9</v>
      </c>
      <c r="AJ206" s="2">
        <v>5</v>
      </c>
      <c r="AK206" s="2">
        <v>8</v>
      </c>
      <c r="AL206" s="2">
        <v>4</v>
      </c>
      <c r="AM206" s="2">
        <v>7</v>
      </c>
      <c r="AN206" s="2">
        <v>3</v>
      </c>
      <c r="AO206" s="2">
        <v>6</v>
      </c>
      <c r="AP206" s="2">
        <v>2</v>
      </c>
      <c r="AQ206" s="2">
        <v>5</v>
      </c>
      <c r="AR206" s="2">
        <v>24</v>
      </c>
      <c r="AS206" s="2">
        <v>4</v>
      </c>
      <c r="AT206" s="2">
        <v>23</v>
      </c>
      <c r="AU206" s="60"/>
      <c r="AV206" s="60"/>
      <c r="AW206" s="60"/>
      <c r="AX206" s="60"/>
      <c r="AY206" s="60"/>
      <c r="AZ206" s="60"/>
      <c r="BA206" s="60"/>
      <c r="BB206" s="60"/>
      <c r="BC206" s="60"/>
      <c r="BD206" s="60"/>
      <c r="BE206" s="60"/>
      <c r="BF206" s="60"/>
      <c r="BG206" s="60"/>
      <c r="BH206" s="60"/>
      <c r="BI206" s="60"/>
      <c r="BJ206" s="60"/>
      <c r="BK206" s="60"/>
      <c r="BL206" s="60"/>
      <c r="BM206" s="60"/>
      <c r="BN206" s="60"/>
      <c r="BO206" s="60"/>
      <c r="BP206" s="60"/>
      <c r="BQ206" s="60"/>
      <c r="BR206" s="60"/>
      <c r="BS206" s="60"/>
      <c r="BT206" s="60"/>
      <c r="BU206" s="60"/>
      <c r="BV206" s="60"/>
      <c r="BW206" s="60"/>
      <c r="BX206" s="60"/>
      <c r="BY206" s="60"/>
      <c r="BZ206" s="60"/>
      <c r="CA206" s="60"/>
      <c r="CB206" s="60"/>
      <c r="CC206" s="60"/>
      <c r="CD206" s="60"/>
      <c r="CE206" s="60"/>
      <c r="CF206" s="60"/>
      <c r="CG206" s="60"/>
      <c r="CH206" s="60"/>
      <c r="CI206" s="60"/>
      <c r="CJ206" s="60"/>
      <c r="CK206" s="60"/>
      <c r="CL206" s="60"/>
      <c r="CM206" s="60"/>
      <c r="CN206" s="60"/>
      <c r="CO206" s="60"/>
      <c r="CP206" s="60"/>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row>
    <row r="207" spans="1:121">
      <c r="A207" s="5">
        <v>4</v>
      </c>
      <c r="B207" s="4">
        <v>21</v>
      </c>
      <c r="C207" s="2">
        <v>3</v>
      </c>
      <c r="D207" s="4">
        <v>20</v>
      </c>
      <c r="E207" s="2">
        <v>2</v>
      </c>
      <c r="F207" s="4">
        <v>19</v>
      </c>
      <c r="G207" s="2">
        <v>24</v>
      </c>
      <c r="H207" s="4">
        <v>18</v>
      </c>
      <c r="I207" s="2">
        <v>23</v>
      </c>
      <c r="J207" s="4">
        <v>17</v>
      </c>
      <c r="K207" s="2">
        <v>22</v>
      </c>
      <c r="L207" s="4">
        <v>16</v>
      </c>
      <c r="M207" s="2">
        <v>21</v>
      </c>
      <c r="N207" s="4">
        <v>15</v>
      </c>
      <c r="O207" s="2">
        <v>20</v>
      </c>
      <c r="P207" s="4">
        <v>14</v>
      </c>
      <c r="Q207" s="2">
        <v>19</v>
      </c>
      <c r="R207" s="4">
        <v>13</v>
      </c>
      <c r="S207" s="2">
        <v>18</v>
      </c>
      <c r="T207" s="4">
        <v>12</v>
      </c>
      <c r="U207" s="2">
        <v>17</v>
      </c>
      <c r="V207" s="4">
        <v>11</v>
      </c>
      <c r="W207" s="2">
        <v>16</v>
      </c>
      <c r="X207" s="4">
        <v>10</v>
      </c>
      <c r="Y207" s="2">
        <v>15</v>
      </c>
      <c r="Z207" s="4">
        <v>9</v>
      </c>
      <c r="AA207" s="2">
        <v>14</v>
      </c>
      <c r="AB207" s="4">
        <v>8</v>
      </c>
      <c r="AC207" s="2">
        <v>13</v>
      </c>
      <c r="AD207" s="4">
        <v>7</v>
      </c>
      <c r="AE207" s="2">
        <v>12</v>
      </c>
      <c r="AF207" s="2">
        <v>6</v>
      </c>
      <c r="AG207" s="2">
        <v>11</v>
      </c>
      <c r="AH207" s="2">
        <v>5</v>
      </c>
      <c r="AI207" s="2">
        <v>10</v>
      </c>
      <c r="AJ207" s="2">
        <v>4</v>
      </c>
      <c r="AK207" s="2">
        <v>9</v>
      </c>
      <c r="AL207" s="2">
        <v>3</v>
      </c>
      <c r="AM207" s="2">
        <v>8</v>
      </c>
      <c r="AN207" s="2">
        <v>2</v>
      </c>
      <c r="AO207" s="2">
        <v>7</v>
      </c>
      <c r="AP207" s="2">
        <v>24</v>
      </c>
      <c r="AQ207" s="2">
        <v>6</v>
      </c>
      <c r="AR207" s="2">
        <v>23</v>
      </c>
      <c r="AS207" s="2">
        <v>5</v>
      </c>
      <c r="AT207" s="2">
        <v>22</v>
      </c>
      <c r="AU207" s="60"/>
      <c r="AV207" s="60"/>
      <c r="AW207" s="60"/>
      <c r="AX207" s="60"/>
      <c r="AY207" s="60"/>
      <c r="AZ207" s="60"/>
      <c r="BA207" s="60"/>
      <c r="BB207" s="60"/>
      <c r="BC207" s="60"/>
      <c r="BD207" s="60"/>
      <c r="BE207" s="60"/>
      <c r="BF207" s="60"/>
      <c r="BG207" s="60"/>
      <c r="BH207" s="60"/>
      <c r="BI207" s="60"/>
      <c r="BJ207" s="60"/>
      <c r="BK207" s="60"/>
      <c r="BL207" s="60"/>
      <c r="BM207" s="60"/>
      <c r="BN207" s="60"/>
      <c r="BO207" s="60"/>
      <c r="BP207" s="60"/>
      <c r="BQ207" s="60"/>
      <c r="BR207" s="60"/>
      <c r="BS207" s="60"/>
      <c r="BT207" s="60"/>
      <c r="BU207" s="60"/>
      <c r="BV207" s="60"/>
      <c r="BW207" s="60"/>
      <c r="BX207" s="60"/>
      <c r="BY207" s="60"/>
      <c r="BZ207" s="60"/>
      <c r="CA207" s="60"/>
      <c r="CB207" s="60"/>
      <c r="CC207" s="60"/>
      <c r="CD207" s="60"/>
      <c r="CE207" s="60"/>
      <c r="CF207" s="60"/>
      <c r="CG207" s="60"/>
      <c r="CH207" s="60"/>
      <c r="CI207" s="60"/>
      <c r="CJ207" s="60"/>
      <c r="CK207" s="60"/>
      <c r="CL207" s="60"/>
      <c r="CM207" s="60"/>
      <c r="CN207" s="60"/>
      <c r="CO207" s="60"/>
      <c r="CP207" s="60"/>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row>
    <row r="208" spans="1:121">
      <c r="A208" s="5">
        <v>5</v>
      </c>
      <c r="B208" s="4">
        <v>20</v>
      </c>
      <c r="C208" s="2">
        <v>4</v>
      </c>
      <c r="D208" s="4">
        <v>19</v>
      </c>
      <c r="E208" s="2">
        <v>3</v>
      </c>
      <c r="F208" s="4">
        <v>18</v>
      </c>
      <c r="G208" s="2">
        <v>2</v>
      </c>
      <c r="H208" s="4">
        <v>17</v>
      </c>
      <c r="I208" s="2">
        <v>24</v>
      </c>
      <c r="J208" s="4">
        <v>16</v>
      </c>
      <c r="K208" s="2">
        <v>23</v>
      </c>
      <c r="L208" s="4">
        <v>15</v>
      </c>
      <c r="M208" s="2">
        <v>22</v>
      </c>
      <c r="N208" s="4">
        <v>14</v>
      </c>
      <c r="O208" s="2">
        <v>21</v>
      </c>
      <c r="P208" s="4">
        <v>13</v>
      </c>
      <c r="Q208" s="2">
        <v>20</v>
      </c>
      <c r="R208" s="4">
        <v>12</v>
      </c>
      <c r="S208" s="2">
        <v>19</v>
      </c>
      <c r="T208" s="4">
        <v>11</v>
      </c>
      <c r="U208" s="2">
        <v>18</v>
      </c>
      <c r="V208" s="4">
        <v>10</v>
      </c>
      <c r="W208" s="2">
        <v>17</v>
      </c>
      <c r="X208" s="4">
        <v>9</v>
      </c>
      <c r="Y208" s="2">
        <v>16</v>
      </c>
      <c r="Z208" s="4">
        <v>8</v>
      </c>
      <c r="AA208" s="2">
        <v>15</v>
      </c>
      <c r="AB208" s="4">
        <v>7</v>
      </c>
      <c r="AC208" s="2">
        <v>14</v>
      </c>
      <c r="AD208" s="4">
        <v>6</v>
      </c>
      <c r="AE208" s="2">
        <v>13</v>
      </c>
      <c r="AF208" s="2">
        <v>5</v>
      </c>
      <c r="AG208" s="2">
        <v>12</v>
      </c>
      <c r="AH208" s="2">
        <v>4</v>
      </c>
      <c r="AI208" s="2">
        <v>11</v>
      </c>
      <c r="AJ208" s="2">
        <v>3</v>
      </c>
      <c r="AK208" s="2">
        <v>10</v>
      </c>
      <c r="AL208" s="2">
        <v>2</v>
      </c>
      <c r="AM208" s="2">
        <v>9</v>
      </c>
      <c r="AN208" s="2">
        <v>24</v>
      </c>
      <c r="AO208" s="2">
        <v>8</v>
      </c>
      <c r="AP208" s="2">
        <v>23</v>
      </c>
      <c r="AQ208" s="2">
        <v>7</v>
      </c>
      <c r="AR208" s="2">
        <v>22</v>
      </c>
      <c r="AS208" s="2">
        <v>6</v>
      </c>
      <c r="AT208" s="2">
        <v>21</v>
      </c>
      <c r="AU208" s="60"/>
      <c r="AV208" s="60"/>
      <c r="AW208" s="60"/>
      <c r="AX208" s="60"/>
      <c r="AY208" s="60"/>
      <c r="AZ208" s="60"/>
      <c r="BA208" s="60"/>
      <c r="BB208" s="60"/>
      <c r="BC208" s="60"/>
      <c r="BD208" s="60"/>
      <c r="BE208" s="60"/>
      <c r="BF208" s="60"/>
      <c r="BG208" s="60"/>
      <c r="BH208" s="60"/>
      <c r="BI208" s="60"/>
      <c r="BJ208" s="60"/>
      <c r="BK208" s="60"/>
      <c r="BL208" s="60"/>
      <c r="BM208" s="60"/>
      <c r="BN208" s="60"/>
      <c r="BO208" s="60"/>
      <c r="BP208" s="60"/>
      <c r="BQ208" s="60"/>
      <c r="BR208" s="60"/>
      <c r="BS208" s="60"/>
      <c r="BT208" s="60"/>
      <c r="BU208" s="60"/>
      <c r="BV208" s="60"/>
      <c r="BW208" s="60"/>
      <c r="BX208" s="60"/>
      <c r="BY208" s="60"/>
      <c r="BZ208" s="60"/>
      <c r="CA208" s="60"/>
      <c r="CB208" s="60"/>
      <c r="CC208" s="60"/>
      <c r="CD208" s="60"/>
      <c r="CE208" s="60"/>
      <c r="CF208" s="60"/>
      <c r="CG208" s="60"/>
      <c r="CH208" s="60"/>
      <c r="CI208" s="60"/>
      <c r="CJ208" s="60"/>
      <c r="CK208" s="60"/>
      <c r="CL208" s="60"/>
      <c r="CM208" s="60"/>
      <c r="CN208" s="60"/>
      <c r="CO208" s="60"/>
      <c r="CP208" s="60"/>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row>
    <row r="209" spans="1:120">
      <c r="A209" s="5">
        <v>6</v>
      </c>
      <c r="B209" s="4">
        <v>19</v>
      </c>
      <c r="C209" s="2">
        <v>5</v>
      </c>
      <c r="D209" s="4">
        <v>18</v>
      </c>
      <c r="E209" s="2">
        <v>4</v>
      </c>
      <c r="F209" s="4">
        <v>17</v>
      </c>
      <c r="G209" s="2">
        <v>3</v>
      </c>
      <c r="H209" s="4">
        <v>16</v>
      </c>
      <c r="I209" s="2">
        <v>2</v>
      </c>
      <c r="J209" s="4">
        <v>15</v>
      </c>
      <c r="K209" s="2">
        <v>24</v>
      </c>
      <c r="L209" s="4">
        <v>14</v>
      </c>
      <c r="M209" s="2">
        <v>23</v>
      </c>
      <c r="N209" s="4">
        <v>13</v>
      </c>
      <c r="O209" s="2">
        <v>22</v>
      </c>
      <c r="P209" s="4">
        <v>12</v>
      </c>
      <c r="Q209" s="2">
        <v>21</v>
      </c>
      <c r="R209" s="4">
        <v>11</v>
      </c>
      <c r="S209" s="2">
        <v>20</v>
      </c>
      <c r="T209" s="4">
        <v>10</v>
      </c>
      <c r="U209" s="2">
        <v>19</v>
      </c>
      <c r="V209" s="4">
        <v>9</v>
      </c>
      <c r="W209" s="2">
        <v>18</v>
      </c>
      <c r="X209" s="4">
        <v>8</v>
      </c>
      <c r="Y209" s="2">
        <v>17</v>
      </c>
      <c r="Z209" s="4">
        <v>7</v>
      </c>
      <c r="AA209" s="2">
        <v>16</v>
      </c>
      <c r="AB209" s="4">
        <v>6</v>
      </c>
      <c r="AC209" s="2">
        <v>15</v>
      </c>
      <c r="AD209" s="4">
        <v>5</v>
      </c>
      <c r="AE209" s="2">
        <v>14</v>
      </c>
      <c r="AF209" s="2">
        <v>4</v>
      </c>
      <c r="AG209" s="2">
        <v>13</v>
      </c>
      <c r="AH209" s="2">
        <v>3</v>
      </c>
      <c r="AI209" s="2">
        <v>12</v>
      </c>
      <c r="AJ209" s="2">
        <v>2</v>
      </c>
      <c r="AK209" s="2">
        <v>11</v>
      </c>
      <c r="AL209" s="2">
        <v>24</v>
      </c>
      <c r="AM209" s="2">
        <v>10</v>
      </c>
      <c r="AN209" s="2">
        <v>23</v>
      </c>
      <c r="AO209" s="2">
        <v>9</v>
      </c>
      <c r="AP209" s="2">
        <v>22</v>
      </c>
      <c r="AQ209" s="2">
        <v>8</v>
      </c>
      <c r="AR209" s="2">
        <v>21</v>
      </c>
      <c r="AS209" s="2">
        <v>7</v>
      </c>
      <c r="AT209" s="2">
        <v>20</v>
      </c>
      <c r="AU209" s="60"/>
      <c r="AV209" s="60"/>
      <c r="AW209" s="60"/>
      <c r="AX209" s="60"/>
      <c r="AY209" s="60"/>
      <c r="AZ209" s="60"/>
      <c r="BA209" s="60"/>
      <c r="BB209" s="60"/>
      <c r="BC209" s="60"/>
      <c r="BD209" s="60"/>
      <c r="BE209" s="60"/>
      <c r="BF209" s="60"/>
      <c r="BG209" s="60"/>
      <c r="BH209" s="60"/>
      <c r="BI209" s="60"/>
      <c r="BJ209" s="60"/>
      <c r="BK209" s="60"/>
      <c r="BL209" s="60"/>
      <c r="BM209" s="60"/>
      <c r="BN209" s="60"/>
      <c r="BO209" s="60"/>
      <c r="BP209" s="60"/>
      <c r="BQ209" s="60"/>
      <c r="BR209" s="60"/>
      <c r="BS209" s="60"/>
      <c r="BT209" s="60"/>
      <c r="BU209" s="60"/>
      <c r="BV209" s="60"/>
      <c r="BW209" s="60"/>
      <c r="BX209" s="60"/>
      <c r="BY209" s="60"/>
      <c r="BZ209" s="60"/>
      <c r="CA209" s="60"/>
      <c r="CB209" s="60"/>
      <c r="CC209" s="60"/>
      <c r="CD209" s="60"/>
      <c r="CE209" s="60"/>
      <c r="CF209" s="60"/>
      <c r="CG209" s="60"/>
      <c r="CH209" s="60"/>
      <c r="CI209" s="60"/>
      <c r="CJ209" s="60"/>
      <c r="CK209" s="60"/>
      <c r="CL209" s="60"/>
      <c r="CM209" s="60"/>
      <c r="CN209" s="60"/>
      <c r="CO209" s="60"/>
      <c r="CP209" s="60"/>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row>
    <row r="210" spans="1:120">
      <c r="A210" s="5">
        <v>7</v>
      </c>
      <c r="B210" s="4">
        <v>18</v>
      </c>
      <c r="C210" s="2">
        <v>6</v>
      </c>
      <c r="D210" s="4">
        <v>17</v>
      </c>
      <c r="E210" s="2">
        <v>5</v>
      </c>
      <c r="F210" s="4">
        <v>16</v>
      </c>
      <c r="G210" s="2">
        <v>4</v>
      </c>
      <c r="H210" s="4">
        <v>15</v>
      </c>
      <c r="I210" s="2">
        <v>3</v>
      </c>
      <c r="J210" s="4">
        <v>14</v>
      </c>
      <c r="K210" s="2">
        <v>2</v>
      </c>
      <c r="L210" s="4">
        <v>13</v>
      </c>
      <c r="M210" s="2">
        <v>24</v>
      </c>
      <c r="N210" s="4">
        <v>12</v>
      </c>
      <c r="O210" s="2">
        <v>23</v>
      </c>
      <c r="P210" s="4">
        <v>11</v>
      </c>
      <c r="Q210" s="2">
        <v>22</v>
      </c>
      <c r="R210" s="4">
        <v>10</v>
      </c>
      <c r="S210" s="2">
        <v>21</v>
      </c>
      <c r="T210" s="4">
        <v>9</v>
      </c>
      <c r="U210" s="2">
        <v>20</v>
      </c>
      <c r="V210" s="4">
        <v>8</v>
      </c>
      <c r="W210" s="2">
        <v>19</v>
      </c>
      <c r="X210" s="4">
        <v>7</v>
      </c>
      <c r="Y210" s="2">
        <v>18</v>
      </c>
      <c r="Z210" s="4">
        <v>6</v>
      </c>
      <c r="AA210" s="2">
        <v>17</v>
      </c>
      <c r="AB210" s="4">
        <v>5</v>
      </c>
      <c r="AC210" s="2">
        <v>16</v>
      </c>
      <c r="AD210" s="4">
        <v>4</v>
      </c>
      <c r="AE210" s="2">
        <v>15</v>
      </c>
      <c r="AF210" s="2">
        <v>3</v>
      </c>
      <c r="AG210" s="2">
        <v>14</v>
      </c>
      <c r="AH210" s="2">
        <v>2</v>
      </c>
      <c r="AI210" s="2">
        <v>13</v>
      </c>
      <c r="AJ210" s="2">
        <v>24</v>
      </c>
      <c r="AK210" s="2">
        <v>12</v>
      </c>
      <c r="AL210" s="2">
        <v>23</v>
      </c>
      <c r="AM210" s="2">
        <v>11</v>
      </c>
      <c r="AN210" s="2">
        <v>22</v>
      </c>
      <c r="AO210" s="2">
        <v>10</v>
      </c>
      <c r="AP210" s="2">
        <v>21</v>
      </c>
      <c r="AQ210" s="2">
        <v>9</v>
      </c>
      <c r="AR210" s="2">
        <v>20</v>
      </c>
      <c r="AS210" s="2">
        <v>8</v>
      </c>
      <c r="AT210" s="2">
        <v>19</v>
      </c>
      <c r="AU210" s="60"/>
      <c r="AV210" s="60"/>
      <c r="AW210" s="60"/>
      <c r="AX210" s="60"/>
      <c r="AY210" s="60"/>
      <c r="AZ210" s="60"/>
      <c r="BA210" s="60"/>
      <c r="BB210" s="60"/>
      <c r="BC210" s="60"/>
      <c r="BD210" s="60"/>
      <c r="BE210" s="60"/>
      <c r="BF210" s="60"/>
      <c r="BG210" s="60"/>
      <c r="BH210" s="60"/>
      <c r="BI210" s="60"/>
      <c r="BJ210" s="60"/>
      <c r="BK210" s="60"/>
      <c r="BL210" s="60"/>
      <c r="BM210" s="60"/>
      <c r="BN210" s="60"/>
      <c r="BO210" s="60"/>
      <c r="BP210" s="60"/>
      <c r="BQ210" s="60"/>
      <c r="BR210" s="60"/>
      <c r="BS210" s="60"/>
      <c r="BT210" s="60"/>
      <c r="BU210" s="60"/>
      <c r="BV210" s="60"/>
      <c r="BW210" s="60"/>
      <c r="BX210" s="60"/>
      <c r="BY210" s="60"/>
      <c r="BZ210" s="60"/>
      <c r="CA210" s="60"/>
      <c r="CB210" s="60"/>
      <c r="CC210" s="60"/>
      <c r="CD210" s="60"/>
      <c r="CE210" s="60"/>
      <c r="CF210" s="60"/>
      <c r="CG210" s="60"/>
      <c r="CH210" s="60"/>
      <c r="CI210" s="60"/>
      <c r="CJ210" s="60"/>
      <c r="CK210" s="60"/>
      <c r="CL210" s="60"/>
      <c r="CM210" s="60"/>
      <c r="CN210" s="60"/>
      <c r="CO210" s="60"/>
      <c r="CP210" s="60"/>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row>
    <row r="211" spans="1:120">
      <c r="A211" s="5">
        <v>8</v>
      </c>
      <c r="B211" s="4">
        <v>17</v>
      </c>
      <c r="C211" s="2">
        <v>7</v>
      </c>
      <c r="D211" s="4">
        <v>16</v>
      </c>
      <c r="E211" s="2">
        <v>6</v>
      </c>
      <c r="F211" s="4">
        <v>15</v>
      </c>
      <c r="G211" s="2">
        <v>5</v>
      </c>
      <c r="H211" s="4">
        <v>14</v>
      </c>
      <c r="I211" s="2">
        <v>4</v>
      </c>
      <c r="J211" s="4">
        <v>13</v>
      </c>
      <c r="K211" s="2">
        <v>3</v>
      </c>
      <c r="L211" s="4">
        <v>12</v>
      </c>
      <c r="M211" s="2">
        <v>2</v>
      </c>
      <c r="N211" s="4">
        <v>11</v>
      </c>
      <c r="O211" s="2">
        <v>24</v>
      </c>
      <c r="P211" s="4">
        <v>10</v>
      </c>
      <c r="Q211" s="2">
        <v>23</v>
      </c>
      <c r="R211" s="4">
        <v>9</v>
      </c>
      <c r="S211" s="2">
        <v>22</v>
      </c>
      <c r="T211" s="4">
        <v>8</v>
      </c>
      <c r="U211" s="2">
        <v>21</v>
      </c>
      <c r="V211" s="4">
        <v>7</v>
      </c>
      <c r="W211" s="2">
        <v>20</v>
      </c>
      <c r="X211" s="4">
        <v>6</v>
      </c>
      <c r="Y211" s="2">
        <v>19</v>
      </c>
      <c r="Z211" s="4">
        <v>5</v>
      </c>
      <c r="AA211" s="2">
        <v>18</v>
      </c>
      <c r="AB211" s="4">
        <v>4</v>
      </c>
      <c r="AC211" s="2">
        <v>17</v>
      </c>
      <c r="AD211" s="4">
        <v>3</v>
      </c>
      <c r="AE211" s="2">
        <v>16</v>
      </c>
      <c r="AF211" s="2">
        <v>2</v>
      </c>
      <c r="AG211" s="2">
        <v>15</v>
      </c>
      <c r="AH211" s="2">
        <v>24</v>
      </c>
      <c r="AI211" s="2">
        <v>14</v>
      </c>
      <c r="AJ211" s="2">
        <v>23</v>
      </c>
      <c r="AK211" s="2">
        <v>13</v>
      </c>
      <c r="AL211" s="2">
        <v>22</v>
      </c>
      <c r="AM211" s="2">
        <v>12</v>
      </c>
      <c r="AN211" s="2">
        <v>21</v>
      </c>
      <c r="AO211" s="2">
        <v>11</v>
      </c>
      <c r="AP211" s="2">
        <v>20</v>
      </c>
      <c r="AQ211" s="2">
        <v>10</v>
      </c>
      <c r="AR211" s="2">
        <v>19</v>
      </c>
      <c r="AS211" s="2">
        <v>9</v>
      </c>
      <c r="AT211" s="2">
        <v>18</v>
      </c>
      <c r="AU211" s="60"/>
      <c r="AV211" s="60"/>
      <c r="AW211" s="60"/>
      <c r="AX211" s="60"/>
      <c r="AY211" s="60"/>
      <c r="AZ211" s="60"/>
      <c r="BA211" s="60"/>
      <c r="BB211" s="60"/>
      <c r="BC211" s="60"/>
      <c r="BD211" s="60"/>
      <c r="BE211" s="60"/>
      <c r="BF211" s="60"/>
      <c r="BG211" s="60"/>
      <c r="BH211" s="60"/>
      <c r="BI211" s="60"/>
      <c r="BJ211" s="60"/>
      <c r="BK211" s="60"/>
      <c r="BL211" s="60"/>
      <c r="BM211" s="60"/>
      <c r="BN211" s="60"/>
      <c r="BO211" s="60"/>
      <c r="BP211" s="60"/>
      <c r="BQ211" s="60"/>
      <c r="BR211" s="60"/>
      <c r="BS211" s="60"/>
      <c r="BT211" s="60"/>
      <c r="BU211" s="60"/>
      <c r="BV211" s="60"/>
      <c r="BW211" s="60"/>
      <c r="BX211" s="60"/>
      <c r="BY211" s="60"/>
      <c r="BZ211" s="60"/>
      <c r="CA211" s="60"/>
      <c r="CB211" s="60"/>
      <c r="CC211" s="60"/>
      <c r="CD211" s="60"/>
      <c r="CE211" s="60"/>
      <c r="CF211" s="60"/>
      <c r="CG211" s="60"/>
      <c r="CH211" s="60"/>
      <c r="CI211" s="60"/>
      <c r="CJ211" s="60"/>
      <c r="CK211" s="60"/>
      <c r="CL211" s="60"/>
      <c r="CM211" s="60"/>
      <c r="CN211" s="60"/>
      <c r="CO211" s="60"/>
      <c r="CP211" s="60"/>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row>
    <row r="212" spans="1:120">
      <c r="A212" s="5">
        <v>9</v>
      </c>
      <c r="B212" s="4">
        <v>16</v>
      </c>
      <c r="C212" s="2">
        <v>8</v>
      </c>
      <c r="D212" s="4">
        <v>15</v>
      </c>
      <c r="E212" s="2">
        <v>7</v>
      </c>
      <c r="F212" s="4">
        <v>14</v>
      </c>
      <c r="G212" s="2">
        <v>6</v>
      </c>
      <c r="H212" s="4">
        <v>13</v>
      </c>
      <c r="I212" s="2">
        <v>5</v>
      </c>
      <c r="J212" s="4">
        <v>12</v>
      </c>
      <c r="K212" s="2">
        <v>4</v>
      </c>
      <c r="L212" s="4">
        <v>11</v>
      </c>
      <c r="M212" s="2">
        <v>3</v>
      </c>
      <c r="N212" s="4">
        <v>10</v>
      </c>
      <c r="O212" s="2">
        <v>2</v>
      </c>
      <c r="P212" s="4">
        <v>9</v>
      </c>
      <c r="Q212" s="2">
        <v>24</v>
      </c>
      <c r="R212" s="4">
        <v>8</v>
      </c>
      <c r="S212" s="2">
        <v>23</v>
      </c>
      <c r="T212" s="4">
        <v>7</v>
      </c>
      <c r="U212" s="2">
        <v>22</v>
      </c>
      <c r="V212" s="4">
        <v>6</v>
      </c>
      <c r="W212" s="2">
        <v>21</v>
      </c>
      <c r="X212" s="4">
        <v>5</v>
      </c>
      <c r="Y212" s="2">
        <v>20</v>
      </c>
      <c r="Z212" s="4">
        <v>4</v>
      </c>
      <c r="AA212" s="2">
        <v>19</v>
      </c>
      <c r="AB212" s="4">
        <v>3</v>
      </c>
      <c r="AC212" s="2">
        <v>18</v>
      </c>
      <c r="AD212" s="4">
        <v>2</v>
      </c>
      <c r="AE212" s="2">
        <v>17</v>
      </c>
      <c r="AF212" s="2">
        <v>24</v>
      </c>
      <c r="AG212" s="2">
        <v>16</v>
      </c>
      <c r="AH212" s="2">
        <v>23</v>
      </c>
      <c r="AI212" s="2">
        <v>15</v>
      </c>
      <c r="AJ212" s="2">
        <v>22</v>
      </c>
      <c r="AK212" s="2">
        <v>14</v>
      </c>
      <c r="AL212" s="2">
        <v>21</v>
      </c>
      <c r="AM212" s="2">
        <v>13</v>
      </c>
      <c r="AN212" s="2">
        <v>20</v>
      </c>
      <c r="AO212" s="2">
        <v>12</v>
      </c>
      <c r="AP212" s="2">
        <v>19</v>
      </c>
      <c r="AQ212" s="2">
        <v>11</v>
      </c>
      <c r="AR212" s="2">
        <v>18</v>
      </c>
      <c r="AS212" s="2">
        <v>10</v>
      </c>
      <c r="AT212" s="2">
        <v>17</v>
      </c>
      <c r="AU212" s="60"/>
      <c r="AV212" s="60"/>
      <c r="AW212" s="60"/>
      <c r="AX212" s="60"/>
      <c r="AY212" s="60"/>
      <c r="AZ212" s="60"/>
      <c r="BA212" s="60"/>
      <c r="BB212" s="60"/>
      <c r="BC212" s="60"/>
      <c r="BD212" s="60"/>
      <c r="BE212" s="60"/>
      <c r="BF212" s="60"/>
      <c r="BG212" s="60"/>
      <c r="BH212" s="60"/>
      <c r="BI212" s="60"/>
      <c r="BJ212" s="60"/>
      <c r="BK212" s="60"/>
      <c r="BL212" s="60"/>
      <c r="BM212" s="60"/>
      <c r="BN212" s="60"/>
      <c r="BO212" s="60"/>
      <c r="BP212" s="60"/>
      <c r="BQ212" s="60"/>
      <c r="BR212" s="60"/>
      <c r="BS212" s="60"/>
      <c r="BT212" s="60"/>
      <c r="BU212" s="60"/>
      <c r="BV212" s="60"/>
      <c r="BW212" s="60"/>
      <c r="BX212" s="60"/>
      <c r="BY212" s="60"/>
      <c r="BZ212" s="60"/>
      <c r="CA212" s="60"/>
      <c r="CB212" s="60"/>
      <c r="CC212" s="60"/>
      <c r="CD212" s="60"/>
      <c r="CE212" s="60"/>
      <c r="CF212" s="60"/>
      <c r="CG212" s="60"/>
      <c r="CH212" s="60"/>
      <c r="CI212" s="60"/>
      <c r="CJ212" s="60"/>
      <c r="CK212" s="60"/>
      <c r="CL212" s="60"/>
      <c r="CM212" s="60"/>
      <c r="CN212" s="60"/>
      <c r="CO212" s="60"/>
      <c r="CP212" s="60"/>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row>
    <row r="213" spans="1:120">
      <c r="A213" s="5">
        <v>10</v>
      </c>
      <c r="B213" s="4">
        <v>15</v>
      </c>
      <c r="C213" s="2">
        <v>9</v>
      </c>
      <c r="D213" s="4">
        <v>14</v>
      </c>
      <c r="E213" s="2">
        <v>8</v>
      </c>
      <c r="F213" s="4">
        <v>13</v>
      </c>
      <c r="G213" s="2">
        <v>7</v>
      </c>
      <c r="H213" s="4">
        <v>12</v>
      </c>
      <c r="I213" s="2">
        <v>6</v>
      </c>
      <c r="J213" s="4">
        <v>11</v>
      </c>
      <c r="K213" s="2">
        <v>5</v>
      </c>
      <c r="L213" s="4">
        <v>10</v>
      </c>
      <c r="M213" s="2">
        <v>4</v>
      </c>
      <c r="N213" s="4">
        <v>9</v>
      </c>
      <c r="O213" s="2">
        <v>3</v>
      </c>
      <c r="P213" s="4">
        <v>8</v>
      </c>
      <c r="Q213" s="2">
        <v>2</v>
      </c>
      <c r="R213" s="4">
        <v>7</v>
      </c>
      <c r="S213" s="2">
        <v>24</v>
      </c>
      <c r="T213" s="4">
        <v>6</v>
      </c>
      <c r="U213" s="2">
        <v>23</v>
      </c>
      <c r="V213" s="4">
        <v>5</v>
      </c>
      <c r="W213" s="2">
        <v>22</v>
      </c>
      <c r="X213" s="4">
        <v>4</v>
      </c>
      <c r="Y213" s="2">
        <v>21</v>
      </c>
      <c r="Z213" s="4">
        <v>3</v>
      </c>
      <c r="AA213" s="2">
        <v>20</v>
      </c>
      <c r="AB213" s="4">
        <v>2</v>
      </c>
      <c r="AC213" s="2">
        <v>19</v>
      </c>
      <c r="AD213" s="4">
        <v>24</v>
      </c>
      <c r="AE213" s="2">
        <v>18</v>
      </c>
      <c r="AF213" s="2">
        <v>23</v>
      </c>
      <c r="AG213" s="2">
        <v>17</v>
      </c>
      <c r="AH213" s="2">
        <v>22</v>
      </c>
      <c r="AI213" s="2">
        <v>16</v>
      </c>
      <c r="AJ213" s="2">
        <v>21</v>
      </c>
      <c r="AK213" s="2">
        <v>15</v>
      </c>
      <c r="AL213" s="2">
        <v>20</v>
      </c>
      <c r="AM213" s="2">
        <v>14</v>
      </c>
      <c r="AN213" s="2">
        <v>19</v>
      </c>
      <c r="AO213" s="2">
        <v>13</v>
      </c>
      <c r="AP213" s="2">
        <v>18</v>
      </c>
      <c r="AQ213" s="2">
        <v>12</v>
      </c>
      <c r="AR213" s="2">
        <v>17</v>
      </c>
      <c r="AS213" s="2">
        <v>11</v>
      </c>
      <c r="AT213" s="2">
        <v>16</v>
      </c>
      <c r="AU213" s="60"/>
      <c r="AV213" s="60"/>
      <c r="AW213" s="60"/>
      <c r="AX213" s="60"/>
      <c r="AY213" s="60"/>
      <c r="AZ213" s="60"/>
      <c r="BA213" s="60"/>
      <c r="BB213" s="60"/>
      <c r="BC213" s="60"/>
      <c r="BD213" s="60"/>
      <c r="BE213" s="60"/>
      <c r="BF213" s="60"/>
      <c r="BG213" s="60"/>
      <c r="BH213" s="60"/>
      <c r="BI213" s="60"/>
      <c r="BJ213" s="60"/>
      <c r="BK213" s="60"/>
      <c r="BL213" s="60"/>
      <c r="BM213" s="60"/>
      <c r="BN213" s="60"/>
      <c r="BO213" s="60"/>
      <c r="BP213" s="60"/>
      <c r="BQ213" s="60"/>
      <c r="BR213" s="60"/>
      <c r="BS213" s="60"/>
      <c r="BT213" s="60"/>
      <c r="BU213" s="60"/>
      <c r="BV213" s="60"/>
      <c r="BW213" s="60"/>
      <c r="BX213" s="60"/>
      <c r="BY213" s="60"/>
      <c r="BZ213" s="60"/>
      <c r="CA213" s="60"/>
      <c r="CB213" s="60"/>
      <c r="CC213" s="60"/>
      <c r="CD213" s="60"/>
      <c r="CE213" s="60"/>
      <c r="CF213" s="60"/>
      <c r="CG213" s="60"/>
      <c r="CH213" s="60"/>
      <c r="CI213" s="60"/>
      <c r="CJ213" s="60"/>
      <c r="CK213" s="60"/>
      <c r="CL213" s="60"/>
      <c r="CM213" s="60"/>
      <c r="CN213" s="60"/>
      <c r="CO213" s="60"/>
      <c r="CP213" s="60"/>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row>
    <row r="214" spans="1:120">
      <c r="A214" s="5">
        <v>11</v>
      </c>
      <c r="B214" s="4">
        <v>14</v>
      </c>
      <c r="C214" s="2">
        <v>10</v>
      </c>
      <c r="D214" s="4">
        <v>13</v>
      </c>
      <c r="E214" s="2">
        <v>9</v>
      </c>
      <c r="F214" s="4">
        <v>12</v>
      </c>
      <c r="G214" s="2">
        <v>8</v>
      </c>
      <c r="H214" s="4">
        <v>11</v>
      </c>
      <c r="I214" s="2">
        <v>7</v>
      </c>
      <c r="J214" s="4">
        <v>10</v>
      </c>
      <c r="K214" s="2">
        <v>6</v>
      </c>
      <c r="L214" s="4">
        <v>9</v>
      </c>
      <c r="M214" s="2">
        <v>5</v>
      </c>
      <c r="N214" s="4">
        <v>8</v>
      </c>
      <c r="O214" s="2">
        <v>4</v>
      </c>
      <c r="P214" s="4">
        <v>7</v>
      </c>
      <c r="Q214" s="2">
        <v>3</v>
      </c>
      <c r="R214" s="4">
        <v>6</v>
      </c>
      <c r="S214" s="2">
        <v>2</v>
      </c>
      <c r="T214" s="4">
        <v>5</v>
      </c>
      <c r="U214" s="2">
        <v>24</v>
      </c>
      <c r="V214" s="4">
        <v>4</v>
      </c>
      <c r="W214" s="2">
        <v>23</v>
      </c>
      <c r="X214" s="4">
        <v>3</v>
      </c>
      <c r="Y214" s="2">
        <v>22</v>
      </c>
      <c r="Z214" s="4">
        <v>2</v>
      </c>
      <c r="AA214" s="2">
        <v>21</v>
      </c>
      <c r="AB214" s="4">
        <v>24</v>
      </c>
      <c r="AC214" s="2">
        <v>20</v>
      </c>
      <c r="AD214" s="4">
        <v>23</v>
      </c>
      <c r="AE214" s="2">
        <v>19</v>
      </c>
      <c r="AF214" s="2">
        <v>22</v>
      </c>
      <c r="AG214" s="2">
        <v>18</v>
      </c>
      <c r="AH214" s="2">
        <v>21</v>
      </c>
      <c r="AI214" s="2">
        <v>17</v>
      </c>
      <c r="AJ214" s="2">
        <v>20</v>
      </c>
      <c r="AK214" s="2">
        <v>16</v>
      </c>
      <c r="AL214" s="2">
        <v>19</v>
      </c>
      <c r="AM214" s="2">
        <v>15</v>
      </c>
      <c r="AN214" s="2">
        <v>18</v>
      </c>
      <c r="AO214" s="2">
        <v>14</v>
      </c>
      <c r="AP214" s="2">
        <v>17</v>
      </c>
      <c r="AQ214" s="2">
        <v>13</v>
      </c>
      <c r="AR214" s="2">
        <v>16</v>
      </c>
      <c r="AS214" s="2">
        <v>12</v>
      </c>
      <c r="AT214" s="2">
        <v>15</v>
      </c>
      <c r="AU214" s="60"/>
      <c r="AV214" s="60"/>
      <c r="AW214" s="60"/>
      <c r="AX214" s="60"/>
      <c r="AY214" s="60"/>
      <c r="AZ214" s="60"/>
      <c r="BA214" s="60"/>
      <c r="BB214" s="60"/>
      <c r="BC214" s="60"/>
      <c r="BD214" s="60"/>
      <c r="BE214" s="60"/>
      <c r="BF214" s="60"/>
      <c r="BG214" s="60"/>
      <c r="BH214" s="60"/>
      <c r="BI214" s="60"/>
      <c r="BJ214" s="60"/>
      <c r="BK214" s="60"/>
      <c r="BL214" s="60"/>
      <c r="BM214" s="60"/>
      <c r="BN214" s="60"/>
      <c r="BO214" s="60"/>
      <c r="BP214" s="60"/>
      <c r="BQ214" s="60"/>
      <c r="BR214" s="60"/>
      <c r="BS214" s="60"/>
      <c r="BT214" s="60"/>
      <c r="BU214" s="60"/>
      <c r="BV214" s="60"/>
      <c r="BW214" s="60"/>
      <c r="BX214" s="60"/>
      <c r="BY214" s="60"/>
      <c r="BZ214" s="60"/>
      <c r="CA214" s="60"/>
      <c r="CB214" s="60"/>
      <c r="CC214" s="60"/>
      <c r="CD214" s="60"/>
      <c r="CE214" s="60"/>
      <c r="CF214" s="60"/>
      <c r="CG214" s="60"/>
      <c r="CH214" s="60"/>
      <c r="CI214" s="60"/>
      <c r="CJ214" s="60"/>
      <c r="CK214" s="60"/>
      <c r="CL214" s="60"/>
      <c r="CM214" s="60"/>
      <c r="CN214" s="60"/>
      <c r="CO214" s="60"/>
      <c r="CP214" s="60"/>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row>
    <row r="215" spans="1:120">
      <c r="A215" s="5">
        <v>12</v>
      </c>
      <c r="B215" s="4">
        <v>13</v>
      </c>
      <c r="C215" s="2">
        <v>11</v>
      </c>
      <c r="D215" s="4">
        <v>12</v>
      </c>
      <c r="E215" s="2">
        <v>10</v>
      </c>
      <c r="F215" s="4">
        <v>11</v>
      </c>
      <c r="G215" s="2">
        <v>9</v>
      </c>
      <c r="H215" s="4">
        <v>10</v>
      </c>
      <c r="I215" s="2">
        <v>8</v>
      </c>
      <c r="J215" s="4">
        <v>9</v>
      </c>
      <c r="K215" s="2">
        <v>7</v>
      </c>
      <c r="L215" s="4">
        <v>8</v>
      </c>
      <c r="M215" s="2">
        <v>6</v>
      </c>
      <c r="N215" s="4">
        <v>7</v>
      </c>
      <c r="O215" s="2">
        <v>5</v>
      </c>
      <c r="P215" s="4">
        <v>6</v>
      </c>
      <c r="Q215" s="2">
        <v>4</v>
      </c>
      <c r="R215" s="4">
        <v>5</v>
      </c>
      <c r="S215" s="2">
        <v>3</v>
      </c>
      <c r="T215" s="4">
        <v>4</v>
      </c>
      <c r="U215" s="2">
        <v>2</v>
      </c>
      <c r="V215" s="4">
        <v>3</v>
      </c>
      <c r="W215" s="2">
        <v>24</v>
      </c>
      <c r="X215" s="4">
        <v>2</v>
      </c>
      <c r="Y215" s="2">
        <v>23</v>
      </c>
      <c r="Z215" s="4">
        <v>24</v>
      </c>
      <c r="AA215" s="2">
        <v>22</v>
      </c>
      <c r="AB215" s="4">
        <v>23</v>
      </c>
      <c r="AC215" s="2">
        <v>21</v>
      </c>
      <c r="AD215" s="4">
        <v>22</v>
      </c>
      <c r="AE215" s="2">
        <v>20</v>
      </c>
      <c r="AF215" s="2">
        <v>21</v>
      </c>
      <c r="AG215" s="2">
        <v>19</v>
      </c>
      <c r="AH215" s="2">
        <v>20</v>
      </c>
      <c r="AI215" s="2">
        <v>18</v>
      </c>
      <c r="AJ215" s="2">
        <v>19</v>
      </c>
      <c r="AK215" s="2">
        <v>17</v>
      </c>
      <c r="AL215" s="2">
        <v>18</v>
      </c>
      <c r="AM215" s="2">
        <v>16</v>
      </c>
      <c r="AN215" s="2">
        <v>17</v>
      </c>
      <c r="AO215" s="2">
        <v>15</v>
      </c>
      <c r="AP215" s="2">
        <v>16</v>
      </c>
      <c r="AQ215" s="2">
        <v>14</v>
      </c>
      <c r="AR215" s="2">
        <v>15</v>
      </c>
      <c r="AS215" s="2">
        <v>13</v>
      </c>
      <c r="AT215" s="2">
        <v>14</v>
      </c>
      <c r="AU215" s="60"/>
      <c r="AV215" s="60"/>
      <c r="AW215" s="60"/>
      <c r="AX215" s="60"/>
      <c r="AY215" s="60"/>
      <c r="AZ215" s="60"/>
      <c r="BA215" s="60"/>
      <c r="BB215" s="60"/>
      <c r="BC215" s="60"/>
      <c r="BD215" s="60"/>
      <c r="BE215" s="60"/>
      <c r="BF215" s="60"/>
      <c r="BG215" s="60"/>
      <c r="BH215" s="60"/>
      <c r="BI215" s="60"/>
      <c r="BJ215" s="60"/>
      <c r="BK215" s="60"/>
      <c r="BL215" s="60"/>
      <c r="BM215" s="60"/>
      <c r="BN215" s="60"/>
      <c r="BO215" s="60"/>
      <c r="BP215" s="60"/>
      <c r="BQ215" s="60"/>
      <c r="BR215" s="60"/>
      <c r="BS215" s="60"/>
      <c r="BT215" s="60"/>
      <c r="BU215" s="60"/>
      <c r="BV215" s="60"/>
      <c r="BW215" s="60"/>
      <c r="BX215" s="60"/>
      <c r="BY215" s="60"/>
      <c r="BZ215" s="60"/>
      <c r="CA215" s="60"/>
      <c r="CB215" s="60"/>
      <c r="CC215" s="60"/>
      <c r="CD215" s="60"/>
      <c r="CE215" s="60"/>
      <c r="CF215" s="60"/>
      <c r="CG215" s="60"/>
      <c r="CH215" s="60"/>
      <c r="CI215" s="60"/>
      <c r="CJ215" s="60"/>
      <c r="CK215" s="60"/>
      <c r="CL215" s="60"/>
      <c r="CM215" s="60"/>
      <c r="CN215" s="60"/>
      <c r="CO215" s="60"/>
      <c r="CP215" s="60"/>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row>
    <row r="216" spans="1:120">
      <c r="A216" s="3"/>
      <c r="B216" s="3"/>
      <c r="C216" s="2"/>
      <c r="D216" s="3"/>
      <c r="E216" s="2"/>
      <c r="F216" s="3"/>
      <c r="G216" s="2"/>
      <c r="H216" s="3"/>
      <c r="I216" s="2"/>
      <c r="J216" s="3"/>
      <c r="K216" s="2"/>
      <c r="L216" s="3"/>
      <c r="M216" s="2"/>
      <c r="N216" s="3"/>
      <c r="O216" s="2"/>
      <c r="P216" s="3"/>
      <c r="Q216" s="2"/>
      <c r="R216" s="3"/>
      <c r="S216" s="2"/>
      <c r="T216" s="3"/>
      <c r="U216" s="2"/>
      <c r="V216" s="3"/>
      <c r="W216" s="2"/>
      <c r="X216" s="3"/>
      <c r="Y216" s="2"/>
      <c r="Z216" s="3"/>
      <c r="AA216" s="2"/>
      <c r="AB216" s="3"/>
      <c r="AC216" s="2"/>
      <c r="AD216" s="3"/>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row>
    <row r="217" spans="1:120">
      <c r="A217" s="3"/>
      <c r="B217" s="3"/>
      <c r="C217" s="2"/>
      <c r="D217" s="3"/>
      <c r="E217" s="2"/>
      <c r="F217" s="3"/>
      <c r="G217" s="2"/>
      <c r="H217" s="3"/>
      <c r="I217" s="2"/>
      <c r="J217" s="3"/>
      <c r="K217" s="2"/>
      <c r="L217" s="3"/>
      <c r="M217" s="2"/>
      <c r="N217" s="3"/>
      <c r="O217" s="2"/>
      <c r="P217" s="3"/>
      <c r="Q217" s="2"/>
      <c r="R217" s="3"/>
      <c r="S217" s="2"/>
      <c r="T217" s="3"/>
      <c r="U217" s="2"/>
      <c r="V217" s="3"/>
      <c r="W217" s="2"/>
      <c r="X217" s="3"/>
      <c r="Y217" s="2"/>
      <c r="Z217" s="3"/>
      <c r="AA217" s="2"/>
      <c r="AB217" s="3"/>
      <c r="AC217" s="2"/>
      <c r="AD217" s="3"/>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row>
    <row r="218" spans="1:120">
      <c r="A218" s="3"/>
      <c r="B218" s="3"/>
      <c r="C218" s="2"/>
      <c r="D218" s="3"/>
      <c r="E218" s="2"/>
      <c r="F218" s="3"/>
      <c r="G218" s="2"/>
      <c r="H218" s="3"/>
      <c r="I218" s="2"/>
      <c r="J218" s="3"/>
      <c r="K218" s="2"/>
      <c r="L218" s="3"/>
      <c r="M218" s="2"/>
      <c r="N218" s="3"/>
      <c r="O218" s="2"/>
      <c r="P218" s="3"/>
      <c r="Q218" s="2"/>
      <c r="R218" s="3"/>
      <c r="S218" s="2"/>
      <c r="T218" s="3"/>
      <c r="U218" s="2"/>
      <c r="V218" s="3"/>
      <c r="W218" s="2"/>
      <c r="X218" s="3"/>
      <c r="Y218" s="2"/>
      <c r="Z218" s="3"/>
      <c r="AA218" s="2"/>
      <c r="AB218" s="3"/>
      <c r="AC218" s="2"/>
      <c r="AD218" s="3"/>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row>
    <row r="219" spans="1:120">
      <c r="A219" s="3"/>
      <c r="B219" s="3"/>
      <c r="C219" s="2"/>
      <c r="D219" s="3"/>
      <c r="E219" s="2"/>
      <c r="F219" s="3"/>
      <c r="G219" s="2"/>
      <c r="H219" s="3"/>
      <c r="I219" s="2"/>
      <c r="J219" s="3"/>
      <c r="K219" s="2"/>
      <c r="L219" s="3"/>
      <c r="M219" s="2"/>
      <c r="N219" s="3"/>
      <c r="O219" s="2"/>
      <c r="P219" s="3"/>
      <c r="Q219" s="2"/>
      <c r="R219" s="3"/>
      <c r="S219" s="2"/>
      <c r="T219" s="3"/>
      <c r="U219" s="2"/>
      <c r="V219" s="3"/>
      <c r="W219" s="2"/>
      <c r="X219" s="3"/>
      <c r="Y219" s="2"/>
      <c r="Z219" s="3"/>
      <c r="AA219" s="2"/>
      <c r="AB219" s="3"/>
      <c r="AC219" s="2"/>
      <c r="AD219" s="3"/>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row>
    <row r="220" spans="1:1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row>
    <row r="221" spans="1:120">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row>
    <row r="222" spans="1:120">
      <c r="A222" t="s">
        <v>98</v>
      </c>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60"/>
      <c r="AZ222" s="60"/>
      <c r="BA222" s="60"/>
      <c r="BB222" s="60"/>
      <c r="BC222" s="60"/>
      <c r="BD222" s="60"/>
      <c r="BE222" s="60"/>
      <c r="BF222" s="60"/>
      <c r="BG222" s="60"/>
      <c r="BH222" s="60"/>
      <c r="BI222" s="60"/>
      <c r="BJ222" s="60"/>
      <c r="BK222" s="60"/>
      <c r="BL222" s="60"/>
      <c r="BM222" s="60"/>
      <c r="BN222" s="60"/>
      <c r="BO222" s="60"/>
      <c r="BP222" s="60"/>
      <c r="BQ222" s="60"/>
      <c r="BR222" s="60"/>
      <c r="BS222" s="60"/>
      <c r="BT222" s="60"/>
      <c r="BU222" s="60"/>
      <c r="BV222" s="60"/>
      <c r="BW222" s="60"/>
      <c r="BX222" s="60"/>
      <c r="BY222" s="60"/>
      <c r="BZ222" s="60"/>
      <c r="CA222" s="60"/>
      <c r="CB222" s="60"/>
      <c r="CC222" s="60"/>
      <c r="CD222" s="60"/>
      <c r="CE222" s="60"/>
      <c r="CF222" s="60"/>
      <c r="CG222" s="60"/>
      <c r="CH222" s="60"/>
      <c r="CI222" s="60"/>
      <c r="CJ222" s="60"/>
      <c r="CK222" s="60"/>
      <c r="CL222" s="60"/>
      <c r="CM222" s="60"/>
      <c r="CN222" s="60"/>
      <c r="CO222" s="60"/>
      <c r="CP222" s="60"/>
      <c r="CQ222" s="60"/>
      <c r="CR222" s="60"/>
      <c r="CS222" s="60"/>
      <c r="CT222" s="60"/>
      <c r="CU222" s="60"/>
      <c r="CV222" s="60"/>
      <c r="CW222" s="60"/>
      <c r="CX222" s="60"/>
      <c r="CY222" s="60"/>
      <c r="CZ222" s="60"/>
      <c r="DA222" s="60"/>
      <c r="DB222" s="2"/>
      <c r="DC222" s="2"/>
      <c r="DD222" s="2"/>
      <c r="DE222" s="2"/>
      <c r="DF222" s="2"/>
      <c r="DG222" s="2"/>
      <c r="DH222" s="2"/>
      <c r="DI222" s="2"/>
      <c r="DJ222" s="2"/>
      <c r="DK222" s="2"/>
      <c r="DL222" s="2"/>
      <c r="DM222" s="2"/>
      <c r="DN222" s="2"/>
      <c r="DO222" s="2"/>
      <c r="DP222" s="2"/>
    </row>
    <row r="223" spans="1:120" ht="15" customHeight="1">
      <c r="A223" s="222" t="s">
        <v>0</v>
      </c>
      <c r="B223" s="222"/>
      <c r="C223" s="221" t="s">
        <v>1</v>
      </c>
      <c r="D223" s="222"/>
      <c r="E223" s="221" t="s">
        <v>2</v>
      </c>
      <c r="F223" s="222"/>
      <c r="G223" s="221" t="s">
        <v>3</v>
      </c>
      <c r="H223" s="222"/>
      <c r="I223" s="221" t="s">
        <v>4</v>
      </c>
      <c r="J223" s="222"/>
      <c r="K223" s="221" t="s">
        <v>5</v>
      </c>
      <c r="L223" s="222"/>
      <c r="M223" s="221" t="s">
        <v>6</v>
      </c>
      <c r="N223" s="222"/>
      <c r="O223" s="221" t="s">
        <v>7</v>
      </c>
      <c r="P223" s="222"/>
      <c r="Q223" s="221" t="s">
        <v>8</v>
      </c>
      <c r="R223" s="222"/>
      <c r="S223" s="221" t="s">
        <v>9</v>
      </c>
      <c r="T223" s="222"/>
      <c r="U223" s="221" t="s">
        <v>10</v>
      </c>
      <c r="V223" s="222"/>
      <c r="W223" s="221" t="s">
        <v>11</v>
      </c>
      <c r="X223" s="222"/>
      <c r="Y223" s="221" t="s">
        <v>12</v>
      </c>
      <c r="Z223" s="222"/>
      <c r="AA223" s="221" t="s">
        <v>13</v>
      </c>
      <c r="AB223" s="222"/>
      <c r="AC223" s="221" t="s">
        <v>14</v>
      </c>
      <c r="AD223" s="222"/>
      <c r="AE223" s="221" t="s">
        <v>15</v>
      </c>
      <c r="AF223" s="222"/>
      <c r="AG223" s="221" t="s">
        <v>16</v>
      </c>
      <c r="AH223" s="222"/>
      <c r="AI223" s="221" t="s">
        <v>17</v>
      </c>
      <c r="AJ223" s="222"/>
      <c r="AK223" s="221" t="s">
        <v>18</v>
      </c>
      <c r="AL223" s="222"/>
      <c r="AM223" s="221" t="s">
        <v>19</v>
      </c>
      <c r="AN223" s="222"/>
      <c r="AO223" s="221" t="s">
        <v>20</v>
      </c>
      <c r="AP223" s="222"/>
      <c r="AQ223" s="221" t="s">
        <v>21</v>
      </c>
      <c r="AR223" s="222"/>
      <c r="AS223" s="221" t="s">
        <v>22</v>
      </c>
      <c r="AT223" s="222"/>
      <c r="AU223" s="221" t="s">
        <v>23</v>
      </c>
      <c r="AV223" s="222"/>
      <c r="AW223" s="221" t="s">
        <v>24</v>
      </c>
      <c r="AX223" s="222"/>
      <c r="AY223" s="218"/>
      <c r="AZ223" s="218"/>
      <c r="BA223" s="218"/>
      <c r="BB223" s="218"/>
      <c r="BC223" s="218"/>
      <c r="BD223" s="218"/>
      <c r="BE223" s="218"/>
      <c r="BF223" s="218"/>
      <c r="BG223" s="218"/>
      <c r="BH223" s="218"/>
      <c r="BI223" s="218"/>
      <c r="BJ223" s="218"/>
      <c r="BK223" s="218"/>
      <c r="BL223" s="218"/>
      <c r="BM223" s="218"/>
      <c r="BN223" s="218"/>
      <c r="BO223" s="218"/>
      <c r="BP223" s="218"/>
      <c r="BQ223" s="218"/>
      <c r="BR223" s="218"/>
      <c r="BS223" s="218"/>
      <c r="BT223" s="218"/>
      <c r="BU223" s="218"/>
      <c r="BV223" s="218"/>
      <c r="BW223" s="218"/>
      <c r="BX223" s="218"/>
      <c r="BY223" s="218"/>
      <c r="BZ223" s="218"/>
      <c r="CA223" s="218"/>
      <c r="CB223" s="218"/>
      <c r="CC223" s="218"/>
      <c r="CD223" s="218"/>
      <c r="CE223" s="218"/>
      <c r="CF223" s="218"/>
      <c r="CG223" s="218"/>
      <c r="CH223" s="218"/>
      <c r="CI223" s="218"/>
      <c r="CJ223" s="218"/>
      <c r="CK223" s="218"/>
      <c r="CL223" s="218"/>
      <c r="CM223" s="218"/>
      <c r="CN223" s="218"/>
      <c r="CO223" s="218"/>
      <c r="CP223" s="218"/>
      <c r="CQ223" s="218"/>
      <c r="CR223" s="218"/>
      <c r="CS223" s="218"/>
      <c r="CT223" s="218"/>
      <c r="CU223" s="218"/>
      <c r="CV223" s="218"/>
      <c r="CW223" s="218"/>
      <c r="CX223" s="218"/>
      <c r="CY223" s="218"/>
      <c r="CZ223" s="218"/>
      <c r="DA223" s="60"/>
      <c r="DB223" s="2"/>
      <c r="DC223" s="2"/>
      <c r="DD223" s="2"/>
      <c r="DE223" s="2"/>
      <c r="DF223" s="2"/>
      <c r="DG223" s="2"/>
      <c r="DH223" s="2"/>
      <c r="DI223" s="2"/>
      <c r="DJ223" s="2"/>
      <c r="DK223" s="2"/>
      <c r="DL223" s="2"/>
      <c r="DM223" s="2"/>
      <c r="DN223" s="2"/>
      <c r="DO223" s="2"/>
      <c r="DP223" s="2"/>
    </row>
    <row r="224" spans="1:120">
      <c r="A224" s="9">
        <v>1</v>
      </c>
      <c r="B224" s="7">
        <v>26</v>
      </c>
      <c r="C224" s="3">
        <v>25</v>
      </c>
      <c r="D224" s="4">
        <v>1</v>
      </c>
      <c r="E224" s="3">
        <v>1</v>
      </c>
      <c r="F224" s="4">
        <v>24</v>
      </c>
      <c r="G224" s="3">
        <v>23</v>
      </c>
      <c r="H224" s="4">
        <v>1</v>
      </c>
      <c r="I224" s="3">
        <v>1</v>
      </c>
      <c r="J224" s="4">
        <v>22</v>
      </c>
      <c r="K224" s="3">
        <v>21</v>
      </c>
      <c r="L224" s="4">
        <v>1</v>
      </c>
      <c r="M224" s="3">
        <v>1</v>
      </c>
      <c r="N224" s="4">
        <v>20</v>
      </c>
      <c r="O224" s="3">
        <v>19</v>
      </c>
      <c r="P224" s="4">
        <v>1</v>
      </c>
      <c r="Q224" s="3">
        <v>1</v>
      </c>
      <c r="R224" s="4">
        <v>18</v>
      </c>
      <c r="S224" s="3">
        <v>17</v>
      </c>
      <c r="T224" s="4">
        <v>1</v>
      </c>
      <c r="U224" s="3">
        <v>1</v>
      </c>
      <c r="V224" s="4">
        <v>16</v>
      </c>
      <c r="W224" s="3">
        <v>15</v>
      </c>
      <c r="X224" s="4">
        <v>1</v>
      </c>
      <c r="Y224" s="3">
        <v>1</v>
      </c>
      <c r="Z224" s="4">
        <v>14</v>
      </c>
      <c r="AA224" s="3">
        <v>13</v>
      </c>
      <c r="AB224" s="4">
        <v>1</v>
      </c>
      <c r="AC224" s="3">
        <v>1</v>
      </c>
      <c r="AD224" s="4">
        <v>12</v>
      </c>
      <c r="AE224" s="3">
        <v>11</v>
      </c>
      <c r="AF224" s="4">
        <v>1</v>
      </c>
      <c r="AG224" s="3">
        <v>1</v>
      </c>
      <c r="AH224" s="4">
        <v>10</v>
      </c>
      <c r="AI224" s="3">
        <v>9</v>
      </c>
      <c r="AJ224" s="4">
        <v>1</v>
      </c>
      <c r="AK224" s="3">
        <v>1</v>
      </c>
      <c r="AL224" s="4">
        <v>8</v>
      </c>
      <c r="AM224" s="3">
        <v>7</v>
      </c>
      <c r="AN224" s="4">
        <v>1</v>
      </c>
      <c r="AO224" s="3">
        <v>1</v>
      </c>
      <c r="AP224" s="4">
        <v>6</v>
      </c>
      <c r="AQ224" s="3">
        <v>5</v>
      </c>
      <c r="AR224" s="4">
        <v>1</v>
      </c>
      <c r="AS224" s="3">
        <v>1</v>
      </c>
      <c r="AT224" s="4">
        <v>4</v>
      </c>
      <c r="AU224" s="3">
        <v>3</v>
      </c>
      <c r="AV224" s="4">
        <v>1</v>
      </c>
      <c r="AW224" s="3">
        <v>1</v>
      </c>
      <c r="AX224" s="3">
        <v>2</v>
      </c>
      <c r="AY224" s="60"/>
      <c r="AZ224" s="60"/>
      <c r="BA224" s="60"/>
      <c r="BB224" s="60"/>
      <c r="BC224" s="60"/>
      <c r="BD224" s="60"/>
      <c r="BE224" s="60"/>
      <c r="BF224" s="60"/>
      <c r="BG224" s="60"/>
      <c r="BH224" s="60"/>
      <c r="BI224" s="60"/>
      <c r="BJ224" s="60"/>
      <c r="BK224" s="60"/>
      <c r="BL224" s="60"/>
      <c r="BM224" s="60"/>
      <c r="BN224" s="60"/>
      <c r="BO224" s="60"/>
      <c r="BP224" s="60"/>
      <c r="BQ224" s="60"/>
      <c r="BR224" s="60"/>
      <c r="BS224" s="60"/>
      <c r="BT224" s="60"/>
      <c r="BU224" s="60"/>
      <c r="BV224" s="60"/>
      <c r="BW224" s="60"/>
      <c r="BX224" s="60"/>
      <c r="BY224" s="60"/>
      <c r="BZ224" s="60"/>
      <c r="CA224" s="60"/>
      <c r="CB224" s="60"/>
      <c r="CC224" s="60"/>
      <c r="CD224" s="60"/>
      <c r="CE224" s="60"/>
      <c r="CF224" s="60"/>
      <c r="CG224" s="60"/>
      <c r="CH224" s="60"/>
      <c r="CI224" s="60"/>
      <c r="CJ224" s="60"/>
      <c r="CK224" s="60"/>
      <c r="CL224" s="60"/>
      <c r="CM224" s="60"/>
      <c r="CN224" s="60"/>
      <c r="CO224" s="60"/>
      <c r="CP224" s="60"/>
      <c r="CQ224" s="60"/>
      <c r="CR224" s="60"/>
      <c r="CS224" s="60"/>
      <c r="CT224" s="60"/>
      <c r="CU224" s="60"/>
      <c r="CV224" s="60"/>
      <c r="CW224" s="58"/>
      <c r="CX224" s="58"/>
      <c r="CY224" s="58"/>
      <c r="CZ224" s="58"/>
      <c r="DA224" s="60"/>
      <c r="DB224" s="2"/>
      <c r="DC224" s="2"/>
      <c r="DD224" s="2"/>
      <c r="DE224" s="2"/>
      <c r="DF224" s="2"/>
      <c r="DG224" s="2"/>
      <c r="DH224" s="2"/>
      <c r="DI224" s="2"/>
      <c r="DJ224" s="2"/>
      <c r="DK224" s="2"/>
      <c r="DL224" s="2"/>
      <c r="DM224" s="2"/>
      <c r="DN224" s="2"/>
      <c r="DO224" s="2"/>
      <c r="DP224" s="2"/>
    </row>
    <row r="225" spans="1:120">
      <c r="A225" s="3">
        <v>2</v>
      </c>
      <c r="B225" s="4">
        <v>25</v>
      </c>
      <c r="C225" s="3">
        <v>26</v>
      </c>
      <c r="D225" s="4">
        <v>24</v>
      </c>
      <c r="E225" s="3">
        <v>25</v>
      </c>
      <c r="F225" s="4">
        <v>23</v>
      </c>
      <c r="G225" s="3">
        <v>24</v>
      </c>
      <c r="H225" s="4">
        <v>22</v>
      </c>
      <c r="I225" s="3">
        <v>23</v>
      </c>
      <c r="J225" s="4">
        <v>21</v>
      </c>
      <c r="K225" s="3">
        <v>22</v>
      </c>
      <c r="L225" s="4">
        <v>20</v>
      </c>
      <c r="M225" s="3">
        <v>21</v>
      </c>
      <c r="N225" s="4">
        <v>19</v>
      </c>
      <c r="O225" s="3">
        <v>20</v>
      </c>
      <c r="P225" s="4">
        <v>18</v>
      </c>
      <c r="Q225" s="3">
        <v>19</v>
      </c>
      <c r="R225" s="4">
        <v>17</v>
      </c>
      <c r="S225" s="3">
        <v>18</v>
      </c>
      <c r="T225" s="4">
        <v>16</v>
      </c>
      <c r="U225" s="3">
        <v>17</v>
      </c>
      <c r="V225" s="4">
        <v>15</v>
      </c>
      <c r="W225" s="3">
        <v>16</v>
      </c>
      <c r="X225" s="4">
        <v>14</v>
      </c>
      <c r="Y225" s="3">
        <v>15</v>
      </c>
      <c r="Z225" s="4">
        <v>13</v>
      </c>
      <c r="AA225" s="3">
        <v>14</v>
      </c>
      <c r="AB225" s="4">
        <v>12</v>
      </c>
      <c r="AC225" s="3">
        <v>13</v>
      </c>
      <c r="AD225" s="4">
        <v>11</v>
      </c>
      <c r="AE225" s="3">
        <v>12</v>
      </c>
      <c r="AF225" s="4">
        <v>10</v>
      </c>
      <c r="AG225" s="3">
        <v>11</v>
      </c>
      <c r="AH225" s="4">
        <v>9</v>
      </c>
      <c r="AI225" s="3">
        <v>10</v>
      </c>
      <c r="AJ225" s="4">
        <v>8</v>
      </c>
      <c r="AK225" s="3">
        <v>9</v>
      </c>
      <c r="AL225" s="4">
        <v>7</v>
      </c>
      <c r="AM225" s="3">
        <v>8</v>
      </c>
      <c r="AN225" s="4">
        <v>6</v>
      </c>
      <c r="AO225" s="3">
        <v>7</v>
      </c>
      <c r="AP225" s="4">
        <v>5</v>
      </c>
      <c r="AQ225" s="3">
        <v>6</v>
      </c>
      <c r="AR225" s="4">
        <v>4</v>
      </c>
      <c r="AS225" s="3">
        <v>5</v>
      </c>
      <c r="AT225" s="4">
        <v>3</v>
      </c>
      <c r="AU225" s="3">
        <v>4</v>
      </c>
      <c r="AV225" s="4">
        <v>2</v>
      </c>
      <c r="AW225" s="3">
        <v>3</v>
      </c>
      <c r="AX225" s="3">
        <v>26</v>
      </c>
      <c r="AY225" s="60"/>
      <c r="AZ225" s="60"/>
      <c r="BA225" s="60"/>
      <c r="BB225" s="60"/>
      <c r="BC225" s="60"/>
      <c r="BD225" s="60"/>
      <c r="BE225" s="60"/>
      <c r="BF225" s="60"/>
      <c r="BG225" s="60"/>
      <c r="BH225" s="60"/>
      <c r="BI225" s="60"/>
      <c r="BJ225" s="60"/>
      <c r="BK225" s="60"/>
      <c r="BL225" s="60"/>
      <c r="BM225" s="60"/>
      <c r="BN225" s="60"/>
      <c r="BO225" s="60"/>
      <c r="BP225" s="60"/>
      <c r="BQ225" s="60"/>
      <c r="BR225" s="60"/>
      <c r="BS225" s="60"/>
      <c r="BT225" s="60"/>
      <c r="BU225" s="60"/>
      <c r="BV225" s="60"/>
      <c r="BW225" s="60"/>
      <c r="BX225" s="60"/>
      <c r="BY225" s="60"/>
      <c r="BZ225" s="60"/>
      <c r="CA225" s="60"/>
      <c r="CB225" s="60"/>
      <c r="CC225" s="60"/>
      <c r="CD225" s="60"/>
      <c r="CE225" s="60"/>
      <c r="CF225" s="60"/>
      <c r="CG225" s="60"/>
      <c r="CH225" s="60"/>
      <c r="CI225" s="60"/>
      <c r="CJ225" s="60"/>
      <c r="CK225" s="60"/>
      <c r="CL225" s="60"/>
      <c r="CM225" s="60"/>
      <c r="CN225" s="60"/>
      <c r="CO225" s="60"/>
      <c r="CP225" s="60"/>
      <c r="CQ225" s="60"/>
      <c r="CR225" s="60"/>
      <c r="CS225" s="60"/>
      <c r="CT225" s="60"/>
      <c r="CU225" s="60"/>
      <c r="CV225" s="60"/>
      <c r="CW225" s="58"/>
      <c r="CX225" s="58"/>
      <c r="CY225" s="58"/>
      <c r="CZ225" s="58"/>
      <c r="DA225" s="60"/>
      <c r="DB225" s="2"/>
      <c r="DC225" s="2"/>
      <c r="DD225" s="2"/>
      <c r="DE225" s="2"/>
      <c r="DF225" s="2"/>
      <c r="DG225" s="2"/>
      <c r="DH225" s="2"/>
      <c r="DI225" s="2"/>
      <c r="DJ225" s="2"/>
      <c r="DK225" s="2"/>
      <c r="DL225" s="2"/>
      <c r="DM225" s="2"/>
      <c r="DN225" s="2"/>
      <c r="DO225" s="2"/>
      <c r="DP225" s="2"/>
    </row>
    <row r="226" spans="1:120">
      <c r="A226" s="3">
        <v>3</v>
      </c>
      <c r="B226" s="4">
        <v>24</v>
      </c>
      <c r="C226" s="3">
        <v>2</v>
      </c>
      <c r="D226" s="4">
        <v>23</v>
      </c>
      <c r="E226" s="3">
        <v>26</v>
      </c>
      <c r="F226" s="4">
        <v>22</v>
      </c>
      <c r="G226" s="3">
        <v>25</v>
      </c>
      <c r="H226" s="4">
        <v>21</v>
      </c>
      <c r="I226" s="3">
        <v>24</v>
      </c>
      <c r="J226" s="4">
        <v>20</v>
      </c>
      <c r="K226" s="3">
        <v>23</v>
      </c>
      <c r="L226" s="4">
        <v>19</v>
      </c>
      <c r="M226" s="3">
        <v>22</v>
      </c>
      <c r="N226" s="4">
        <v>18</v>
      </c>
      <c r="O226" s="3">
        <v>21</v>
      </c>
      <c r="P226" s="4">
        <v>17</v>
      </c>
      <c r="Q226" s="3">
        <v>20</v>
      </c>
      <c r="R226" s="4">
        <v>16</v>
      </c>
      <c r="S226" s="3">
        <v>19</v>
      </c>
      <c r="T226" s="4">
        <v>15</v>
      </c>
      <c r="U226" s="3">
        <v>18</v>
      </c>
      <c r="V226" s="4">
        <v>14</v>
      </c>
      <c r="W226" s="3">
        <v>17</v>
      </c>
      <c r="X226" s="4">
        <v>13</v>
      </c>
      <c r="Y226" s="3">
        <v>16</v>
      </c>
      <c r="Z226" s="4">
        <v>12</v>
      </c>
      <c r="AA226" s="3">
        <v>15</v>
      </c>
      <c r="AB226" s="4">
        <v>11</v>
      </c>
      <c r="AC226" s="3">
        <v>14</v>
      </c>
      <c r="AD226" s="4">
        <v>10</v>
      </c>
      <c r="AE226" s="3">
        <v>13</v>
      </c>
      <c r="AF226" s="4">
        <v>9</v>
      </c>
      <c r="AG226" s="3">
        <v>12</v>
      </c>
      <c r="AH226" s="4">
        <v>8</v>
      </c>
      <c r="AI226" s="3">
        <v>11</v>
      </c>
      <c r="AJ226" s="4">
        <v>7</v>
      </c>
      <c r="AK226" s="3">
        <v>10</v>
      </c>
      <c r="AL226" s="4">
        <v>6</v>
      </c>
      <c r="AM226" s="3">
        <v>9</v>
      </c>
      <c r="AN226" s="4">
        <v>5</v>
      </c>
      <c r="AO226" s="3">
        <v>8</v>
      </c>
      <c r="AP226" s="4">
        <v>4</v>
      </c>
      <c r="AQ226" s="3">
        <v>7</v>
      </c>
      <c r="AR226" s="4">
        <v>3</v>
      </c>
      <c r="AS226" s="3">
        <v>6</v>
      </c>
      <c r="AT226" s="4">
        <v>2</v>
      </c>
      <c r="AU226" s="3">
        <v>5</v>
      </c>
      <c r="AV226" s="4">
        <v>26</v>
      </c>
      <c r="AW226" s="3">
        <v>4</v>
      </c>
      <c r="AX226" s="3">
        <v>25</v>
      </c>
      <c r="AY226" s="60"/>
      <c r="AZ226" s="60"/>
      <c r="BA226" s="60"/>
      <c r="BB226" s="60"/>
      <c r="BC226" s="60"/>
      <c r="BD226" s="60"/>
      <c r="BE226" s="60"/>
      <c r="BF226" s="60"/>
      <c r="BG226" s="60"/>
      <c r="BH226" s="60"/>
      <c r="BI226" s="60"/>
      <c r="BJ226" s="60"/>
      <c r="BK226" s="60"/>
      <c r="BL226" s="60"/>
      <c r="BM226" s="60"/>
      <c r="BN226" s="60"/>
      <c r="BO226" s="60"/>
      <c r="BP226" s="60"/>
      <c r="BQ226" s="60"/>
      <c r="BR226" s="60"/>
      <c r="BS226" s="60"/>
      <c r="BT226" s="60"/>
      <c r="BU226" s="60"/>
      <c r="BV226" s="60"/>
      <c r="BW226" s="60"/>
      <c r="BX226" s="60"/>
      <c r="BY226" s="60"/>
      <c r="BZ226" s="60"/>
      <c r="CA226" s="60"/>
      <c r="CB226" s="60"/>
      <c r="CC226" s="60"/>
      <c r="CD226" s="60"/>
      <c r="CE226" s="60"/>
      <c r="CF226" s="60"/>
      <c r="CG226" s="60"/>
      <c r="CH226" s="60"/>
      <c r="CI226" s="60"/>
      <c r="CJ226" s="60"/>
      <c r="CK226" s="60"/>
      <c r="CL226" s="60"/>
      <c r="CM226" s="60"/>
      <c r="CN226" s="60"/>
      <c r="CO226" s="60"/>
      <c r="CP226" s="60"/>
      <c r="CQ226" s="60"/>
      <c r="CR226" s="60"/>
      <c r="CS226" s="60"/>
      <c r="CT226" s="60"/>
      <c r="CU226" s="60"/>
      <c r="CV226" s="60"/>
      <c r="CW226" s="58"/>
      <c r="CX226" s="58"/>
      <c r="CY226" s="58"/>
      <c r="CZ226" s="58"/>
      <c r="DA226" s="60"/>
      <c r="DB226" s="2"/>
      <c r="DC226" s="2"/>
      <c r="DD226" s="2"/>
      <c r="DE226" s="2"/>
      <c r="DF226" s="2"/>
      <c r="DG226" s="2"/>
      <c r="DH226" s="2"/>
      <c r="DI226" s="2"/>
      <c r="DJ226" s="2"/>
      <c r="DK226" s="2"/>
      <c r="DL226" s="2"/>
      <c r="DM226" s="2"/>
      <c r="DN226" s="2"/>
      <c r="DO226" s="2"/>
      <c r="DP226" s="2"/>
    </row>
    <row r="227" spans="1:120">
      <c r="A227" s="3">
        <v>4</v>
      </c>
      <c r="B227" s="4">
        <v>23</v>
      </c>
      <c r="C227" s="3">
        <v>3</v>
      </c>
      <c r="D227" s="4">
        <v>22</v>
      </c>
      <c r="E227" s="3">
        <v>2</v>
      </c>
      <c r="F227" s="4">
        <v>21</v>
      </c>
      <c r="G227" s="3">
        <v>26</v>
      </c>
      <c r="H227" s="4">
        <v>20</v>
      </c>
      <c r="I227" s="3">
        <v>25</v>
      </c>
      <c r="J227" s="4">
        <v>19</v>
      </c>
      <c r="K227" s="3">
        <v>24</v>
      </c>
      <c r="L227" s="4">
        <v>18</v>
      </c>
      <c r="M227" s="3">
        <v>23</v>
      </c>
      <c r="N227" s="4">
        <v>17</v>
      </c>
      <c r="O227" s="3">
        <v>22</v>
      </c>
      <c r="P227" s="4">
        <v>16</v>
      </c>
      <c r="Q227" s="3">
        <v>21</v>
      </c>
      <c r="R227" s="4">
        <v>15</v>
      </c>
      <c r="S227" s="3">
        <v>20</v>
      </c>
      <c r="T227" s="4">
        <v>14</v>
      </c>
      <c r="U227" s="3">
        <v>19</v>
      </c>
      <c r="V227" s="4">
        <v>13</v>
      </c>
      <c r="W227" s="3">
        <v>18</v>
      </c>
      <c r="X227" s="4">
        <v>12</v>
      </c>
      <c r="Y227" s="3">
        <v>17</v>
      </c>
      <c r="Z227" s="4">
        <v>11</v>
      </c>
      <c r="AA227" s="3">
        <v>16</v>
      </c>
      <c r="AB227" s="4">
        <v>10</v>
      </c>
      <c r="AC227" s="3">
        <v>15</v>
      </c>
      <c r="AD227" s="4">
        <v>9</v>
      </c>
      <c r="AE227" s="3">
        <v>14</v>
      </c>
      <c r="AF227" s="4">
        <v>8</v>
      </c>
      <c r="AG227" s="3">
        <v>13</v>
      </c>
      <c r="AH227" s="4">
        <v>7</v>
      </c>
      <c r="AI227" s="3">
        <v>12</v>
      </c>
      <c r="AJ227" s="4">
        <v>6</v>
      </c>
      <c r="AK227" s="3">
        <v>11</v>
      </c>
      <c r="AL227" s="4">
        <v>5</v>
      </c>
      <c r="AM227" s="3">
        <v>10</v>
      </c>
      <c r="AN227" s="4">
        <v>4</v>
      </c>
      <c r="AO227" s="3">
        <v>9</v>
      </c>
      <c r="AP227" s="4">
        <v>3</v>
      </c>
      <c r="AQ227" s="3">
        <v>8</v>
      </c>
      <c r="AR227" s="4">
        <v>2</v>
      </c>
      <c r="AS227" s="3">
        <v>7</v>
      </c>
      <c r="AT227" s="4">
        <v>26</v>
      </c>
      <c r="AU227" s="3">
        <v>6</v>
      </c>
      <c r="AV227" s="4">
        <v>25</v>
      </c>
      <c r="AW227" s="3">
        <v>5</v>
      </c>
      <c r="AX227" s="3">
        <v>24</v>
      </c>
      <c r="AY227" s="60"/>
      <c r="AZ227" s="60"/>
      <c r="BA227" s="60"/>
      <c r="BB227" s="60"/>
      <c r="BC227" s="60"/>
      <c r="BD227" s="60"/>
      <c r="BE227" s="60"/>
      <c r="BF227" s="60"/>
      <c r="BG227" s="60"/>
      <c r="BH227" s="60"/>
      <c r="BI227" s="60"/>
      <c r="BJ227" s="60"/>
      <c r="BK227" s="60"/>
      <c r="BL227" s="60"/>
      <c r="BM227" s="60"/>
      <c r="BN227" s="60"/>
      <c r="BO227" s="60"/>
      <c r="BP227" s="60"/>
      <c r="BQ227" s="60"/>
      <c r="BR227" s="60"/>
      <c r="BS227" s="60"/>
      <c r="BT227" s="60"/>
      <c r="BU227" s="60"/>
      <c r="BV227" s="60"/>
      <c r="BW227" s="60"/>
      <c r="BX227" s="60"/>
      <c r="BY227" s="60"/>
      <c r="BZ227" s="60"/>
      <c r="CA227" s="60"/>
      <c r="CB227" s="60"/>
      <c r="CC227" s="60"/>
      <c r="CD227" s="60"/>
      <c r="CE227" s="60"/>
      <c r="CF227" s="60"/>
      <c r="CG227" s="60"/>
      <c r="CH227" s="60"/>
      <c r="CI227" s="60"/>
      <c r="CJ227" s="60"/>
      <c r="CK227" s="60"/>
      <c r="CL227" s="60"/>
      <c r="CM227" s="60"/>
      <c r="CN227" s="60"/>
      <c r="CO227" s="60"/>
      <c r="CP227" s="60"/>
      <c r="CQ227" s="60"/>
      <c r="CR227" s="60"/>
      <c r="CS227" s="60"/>
      <c r="CT227" s="60"/>
      <c r="CU227" s="60"/>
      <c r="CV227" s="60"/>
      <c r="CW227" s="58"/>
      <c r="CX227" s="58"/>
      <c r="CY227" s="58"/>
      <c r="CZ227" s="58"/>
      <c r="DA227" s="60"/>
      <c r="DB227" s="2"/>
      <c r="DC227" s="2"/>
      <c r="DD227" s="2"/>
      <c r="DE227" s="2"/>
      <c r="DF227" s="2"/>
      <c r="DG227" s="2"/>
      <c r="DH227" s="2"/>
      <c r="DI227" s="2"/>
      <c r="DJ227" s="2"/>
      <c r="DK227" s="2"/>
      <c r="DL227" s="2"/>
      <c r="DM227" s="2"/>
      <c r="DN227" s="2"/>
      <c r="DO227" s="2"/>
      <c r="DP227" s="2"/>
    </row>
    <row r="228" spans="1:120">
      <c r="A228" s="3">
        <v>5</v>
      </c>
      <c r="B228" s="4">
        <v>22</v>
      </c>
      <c r="C228" s="3">
        <v>4</v>
      </c>
      <c r="D228" s="4">
        <v>21</v>
      </c>
      <c r="E228" s="3">
        <v>3</v>
      </c>
      <c r="F228" s="4">
        <v>20</v>
      </c>
      <c r="G228" s="3">
        <v>2</v>
      </c>
      <c r="H228" s="4">
        <v>19</v>
      </c>
      <c r="I228" s="3">
        <v>26</v>
      </c>
      <c r="J228" s="4">
        <v>18</v>
      </c>
      <c r="K228" s="3">
        <v>25</v>
      </c>
      <c r="L228" s="4">
        <v>17</v>
      </c>
      <c r="M228" s="3">
        <v>24</v>
      </c>
      <c r="N228" s="4">
        <v>16</v>
      </c>
      <c r="O228" s="3">
        <v>23</v>
      </c>
      <c r="P228" s="4">
        <v>15</v>
      </c>
      <c r="Q228" s="3">
        <v>22</v>
      </c>
      <c r="R228" s="4">
        <v>14</v>
      </c>
      <c r="S228" s="3">
        <v>21</v>
      </c>
      <c r="T228" s="4">
        <v>13</v>
      </c>
      <c r="U228" s="3">
        <v>20</v>
      </c>
      <c r="V228" s="4">
        <v>12</v>
      </c>
      <c r="W228" s="3">
        <v>19</v>
      </c>
      <c r="X228" s="4">
        <v>11</v>
      </c>
      <c r="Y228" s="3">
        <v>18</v>
      </c>
      <c r="Z228" s="4">
        <v>10</v>
      </c>
      <c r="AA228" s="3">
        <v>17</v>
      </c>
      <c r="AB228" s="4">
        <v>9</v>
      </c>
      <c r="AC228" s="3">
        <v>16</v>
      </c>
      <c r="AD228" s="4">
        <v>8</v>
      </c>
      <c r="AE228" s="3">
        <v>15</v>
      </c>
      <c r="AF228" s="4">
        <v>7</v>
      </c>
      <c r="AG228" s="3">
        <v>14</v>
      </c>
      <c r="AH228" s="4">
        <v>6</v>
      </c>
      <c r="AI228" s="3">
        <v>13</v>
      </c>
      <c r="AJ228" s="4">
        <v>5</v>
      </c>
      <c r="AK228" s="3">
        <v>12</v>
      </c>
      <c r="AL228" s="4">
        <v>4</v>
      </c>
      <c r="AM228" s="3">
        <v>11</v>
      </c>
      <c r="AN228" s="4">
        <v>3</v>
      </c>
      <c r="AO228" s="3">
        <v>10</v>
      </c>
      <c r="AP228" s="4">
        <v>2</v>
      </c>
      <c r="AQ228" s="3">
        <v>9</v>
      </c>
      <c r="AR228" s="4">
        <v>26</v>
      </c>
      <c r="AS228" s="3">
        <v>8</v>
      </c>
      <c r="AT228" s="4">
        <v>25</v>
      </c>
      <c r="AU228" s="3">
        <v>7</v>
      </c>
      <c r="AV228" s="4">
        <v>24</v>
      </c>
      <c r="AW228" s="3">
        <v>6</v>
      </c>
      <c r="AX228" s="3">
        <v>23</v>
      </c>
      <c r="AY228" s="60"/>
      <c r="AZ228" s="60"/>
      <c r="BA228" s="60"/>
      <c r="BB228" s="60"/>
      <c r="BC228" s="60"/>
      <c r="BD228" s="60"/>
      <c r="BE228" s="60"/>
      <c r="BF228" s="60"/>
      <c r="BG228" s="60"/>
      <c r="BH228" s="60"/>
      <c r="BI228" s="60"/>
      <c r="BJ228" s="60"/>
      <c r="BK228" s="60"/>
      <c r="BL228" s="60"/>
      <c r="BM228" s="60"/>
      <c r="BN228" s="60"/>
      <c r="BO228" s="60"/>
      <c r="BP228" s="60"/>
      <c r="BQ228" s="60"/>
      <c r="BR228" s="60"/>
      <c r="BS228" s="60"/>
      <c r="BT228" s="60"/>
      <c r="BU228" s="60"/>
      <c r="BV228" s="60"/>
      <c r="BW228" s="60"/>
      <c r="BX228" s="60"/>
      <c r="BY228" s="60"/>
      <c r="BZ228" s="60"/>
      <c r="CA228" s="60"/>
      <c r="CB228" s="60"/>
      <c r="CC228" s="60"/>
      <c r="CD228" s="60"/>
      <c r="CE228" s="60"/>
      <c r="CF228" s="60"/>
      <c r="CG228" s="60"/>
      <c r="CH228" s="60"/>
      <c r="CI228" s="60"/>
      <c r="CJ228" s="60"/>
      <c r="CK228" s="60"/>
      <c r="CL228" s="60"/>
      <c r="CM228" s="60"/>
      <c r="CN228" s="60"/>
      <c r="CO228" s="60"/>
      <c r="CP228" s="60"/>
      <c r="CQ228" s="60"/>
      <c r="CR228" s="60"/>
      <c r="CS228" s="60"/>
      <c r="CT228" s="60"/>
      <c r="CU228" s="60"/>
      <c r="CV228" s="60"/>
      <c r="CW228" s="58"/>
      <c r="CX228" s="58"/>
      <c r="CY228" s="58"/>
      <c r="CZ228" s="58"/>
      <c r="DA228" s="60"/>
      <c r="DB228" s="2"/>
      <c r="DC228" s="2"/>
      <c r="DD228" s="2"/>
      <c r="DE228" s="2"/>
      <c r="DF228" s="2"/>
      <c r="DG228" s="2"/>
      <c r="DH228" s="2"/>
      <c r="DI228" s="2"/>
      <c r="DJ228" s="2"/>
      <c r="DK228" s="2"/>
      <c r="DL228" s="2"/>
      <c r="DM228" s="2"/>
      <c r="DN228" s="2"/>
      <c r="DO228" s="2"/>
      <c r="DP228" s="2"/>
    </row>
    <row r="229" spans="1:120">
      <c r="A229" s="3">
        <v>6</v>
      </c>
      <c r="B229" s="4">
        <v>21</v>
      </c>
      <c r="C229" s="3">
        <v>5</v>
      </c>
      <c r="D229" s="4">
        <v>20</v>
      </c>
      <c r="E229" s="3">
        <v>4</v>
      </c>
      <c r="F229" s="4">
        <v>19</v>
      </c>
      <c r="G229" s="3">
        <v>3</v>
      </c>
      <c r="H229" s="4">
        <v>18</v>
      </c>
      <c r="I229" s="3">
        <v>2</v>
      </c>
      <c r="J229" s="4">
        <v>17</v>
      </c>
      <c r="K229" s="3">
        <v>26</v>
      </c>
      <c r="L229" s="4">
        <v>16</v>
      </c>
      <c r="M229" s="3">
        <v>25</v>
      </c>
      <c r="N229" s="4">
        <v>15</v>
      </c>
      <c r="O229" s="3">
        <v>24</v>
      </c>
      <c r="P229" s="4">
        <v>14</v>
      </c>
      <c r="Q229" s="3">
        <v>23</v>
      </c>
      <c r="R229" s="4">
        <v>13</v>
      </c>
      <c r="S229" s="3">
        <v>22</v>
      </c>
      <c r="T229" s="4">
        <v>12</v>
      </c>
      <c r="U229" s="3">
        <v>21</v>
      </c>
      <c r="V229" s="4">
        <v>11</v>
      </c>
      <c r="W229" s="3">
        <v>20</v>
      </c>
      <c r="X229" s="4">
        <v>10</v>
      </c>
      <c r="Y229" s="3">
        <v>19</v>
      </c>
      <c r="Z229" s="4">
        <v>9</v>
      </c>
      <c r="AA229" s="3">
        <v>18</v>
      </c>
      <c r="AB229" s="4">
        <v>8</v>
      </c>
      <c r="AC229" s="3">
        <v>17</v>
      </c>
      <c r="AD229" s="4">
        <v>7</v>
      </c>
      <c r="AE229" s="3">
        <v>16</v>
      </c>
      <c r="AF229" s="4">
        <v>6</v>
      </c>
      <c r="AG229" s="3">
        <v>15</v>
      </c>
      <c r="AH229" s="4">
        <v>5</v>
      </c>
      <c r="AI229" s="3">
        <v>14</v>
      </c>
      <c r="AJ229" s="4">
        <v>4</v>
      </c>
      <c r="AK229" s="3">
        <v>13</v>
      </c>
      <c r="AL229" s="4">
        <v>3</v>
      </c>
      <c r="AM229" s="3">
        <v>12</v>
      </c>
      <c r="AN229" s="4">
        <v>2</v>
      </c>
      <c r="AO229" s="3">
        <v>11</v>
      </c>
      <c r="AP229" s="4">
        <v>26</v>
      </c>
      <c r="AQ229" s="3">
        <v>10</v>
      </c>
      <c r="AR229" s="4">
        <v>25</v>
      </c>
      <c r="AS229" s="3">
        <v>9</v>
      </c>
      <c r="AT229" s="4">
        <v>24</v>
      </c>
      <c r="AU229" s="3">
        <v>8</v>
      </c>
      <c r="AV229" s="4">
        <v>23</v>
      </c>
      <c r="AW229" s="3">
        <v>7</v>
      </c>
      <c r="AX229" s="3">
        <v>22</v>
      </c>
      <c r="AY229" s="60"/>
      <c r="AZ229" s="60"/>
      <c r="BA229" s="60"/>
      <c r="BB229" s="60"/>
      <c r="BC229" s="60"/>
      <c r="BD229" s="60"/>
      <c r="BE229" s="60"/>
      <c r="BF229" s="60"/>
      <c r="BG229" s="60"/>
      <c r="BH229" s="60"/>
      <c r="BI229" s="60"/>
      <c r="BJ229" s="60"/>
      <c r="BK229" s="60"/>
      <c r="BL229" s="60"/>
      <c r="BM229" s="60"/>
      <c r="BN229" s="60"/>
      <c r="BO229" s="60"/>
      <c r="BP229" s="60"/>
      <c r="BQ229" s="60"/>
      <c r="BR229" s="60"/>
      <c r="BS229" s="60"/>
      <c r="BT229" s="60"/>
      <c r="BU229" s="60"/>
      <c r="BV229" s="60"/>
      <c r="BW229" s="60"/>
      <c r="BX229" s="60"/>
      <c r="BY229" s="60"/>
      <c r="BZ229" s="60"/>
      <c r="CA229" s="60"/>
      <c r="CB229" s="60"/>
      <c r="CC229" s="60"/>
      <c r="CD229" s="60"/>
      <c r="CE229" s="60"/>
      <c r="CF229" s="60"/>
      <c r="CG229" s="60"/>
      <c r="CH229" s="60"/>
      <c r="CI229" s="60"/>
      <c r="CJ229" s="60"/>
      <c r="CK229" s="60"/>
      <c r="CL229" s="60"/>
      <c r="CM229" s="60"/>
      <c r="CN229" s="60"/>
      <c r="CO229" s="60"/>
      <c r="CP229" s="60"/>
      <c r="CQ229" s="60"/>
      <c r="CR229" s="60"/>
      <c r="CS229" s="60"/>
      <c r="CT229" s="60"/>
      <c r="CU229" s="60"/>
      <c r="CV229" s="60"/>
      <c r="CW229" s="58"/>
      <c r="CX229" s="58"/>
      <c r="CY229" s="58"/>
      <c r="CZ229" s="58"/>
      <c r="DA229" s="60"/>
      <c r="DB229" s="2"/>
      <c r="DC229" s="2"/>
      <c r="DD229" s="2"/>
      <c r="DE229" s="2"/>
      <c r="DF229" s="2"/>
      <c r="DG229" s="2"/>
      <c r="DH229" s="2"/>
      <c r="DI229" s="2"/>
      <c r="DJ229" s="2"/>
      <c r="DK229" s="2"/>
      <c r="DL229" s="2"/>
      <c r="DM229" s="2"/>
      <c r="DN229" s="2"/>
      <c r="DO229" s="2"/>
      <c r="DP229" s="2"/>
    </row>
    <row r="230" spans="1:120">
      <c r="A230" s="3">
        <v>7</v>
      </c>
      <c r="B230" s="4">
        <v>20</v>
      </c>
      <c r="C230" s="3">
        <v>6</v>
      </c>
      <c r="D230" s="4">
        <v>19</v>
      </c>
      <c r="E230" s="3">
        <v>5</v>
      </c>
      <c r="F230" s="4">
        <v>18</v>
      </c>
      <c r="G230" s="3">
        <v>4</v>
      </c>
      <c r="H230" s="4">
        <v>17</v>
      </c>
      <c r="I230" s="3">
        <v>3</v>
      </c>
      <c r="J230" s="4">
        <v>16</v>
      </c>
      <c r="K230" s="3">
        <v>2</v>
      </c>
      <c r="L230" s="4">
        <v>15</v>
      </c>
      <c r="M230" s="3">
        <v>26</v>
      </c>
      <c r="N230" s="4">
        <v>14</v>
      </c>
      <c r="O230" s="3">
        <v>25</v>
      </c>
      <c r="P230" s="4">
        <v>13</v>
      </c>
      <c r="Q230" s="3">
        <v>24</v>
      </c>
      <c r="R230" s="4">
        <v>12</v>
      </c>
      <c r="S230" s="3">
        <v>23</v>
      </c>
      <c r="T230" s="4">
        <v>11</v>
      </c>
      <c r="U230" s="3">
        <v>22</v>
      </c>
      <c r="V230" s="4">
        <v>10</v>
      </c>
      <c r="W230" s="3">
        <v>21</v>
      </c>
      <c r="X230" s="4">
        <v>9</v>
      </c>
      <c r="Y230" s="3">
        <v>20</v>
      </c>
      <c r="Z230" s="4">
        <v>8</v>
      </c>
      <c r="AA230" s="3">
        <v>19</v>
      </c>
      <c r="AB230" s="4">
        <v>7</v>
      </c>
      <c r="AC230" s="3">
        <v>18</v>
      </c>
      <c r="AD230" s="4">
        <v>6</v>
      </c>
      <c r="AE230" s="3">
        <v>17</v>
      </c>
      <c r="AF230" s="4">
        <v>5</v>
      </c>
      <c r="AG230" s="3">
        <v>16</v>
      </c>
      <c r="AH230" s="4">
        <v>4</v>
      </c>
      <c r="AI230" s="3">
        <v>15</v>
      </c>
      <c r="AJ230" s="4">
        <v>3</v>
      </c>
      <c r="AK230" s="3">
        <v>14</v>
      </c>
      <c r="AL230" s="4">
        <v>2</v>
      </c>
      <c r="AM230" s="3">
        <v>13</v>
      </c>
      <c r="AN230" s="4">
        <v>26</v>
      </c>
      <c r="AO230" s="3">
        <v>12</v>
      </c>
      <c r="AP230" s="4">
        <v>25</v>
      </c>
      <c r="AQ230" s="3">
        <v>11</v>
      </c>
      <c r="AR230" s="4">
        <v>24</v>
      </c>
      <c r="AS230" s="3">
        <v>10</v>
      </c>
      <c r="AT230" s="4">
        <v>23</v>
      </c>
      <c r="AU230" s="3">
        <v>9</v>
      </c>
      <c r="AV230" s="4">
        <v>22</v>
      </c>
      <c r="AW230" s="3">
        <v>8</v>
      </c>
      <c r="AX230" s="3">
        <v>21</v>
      </c>
      <c r="AY230" s="60"/>
      <c r="AZ230" s="60"/>
      <c r="BA230" s="60"/>
      <c r="BB230" s="60"/>
      <c r="BC230" s="60"/>
      <c r="BD230" s="60"/>
      <c r="BE230" s="60"/>
      <c r="BF230" s="60"/>
      <c r="BG230" s="60"/>
      <c r="BH230" s="60"/>
      <c r="BI230" s="60"/>
      <c r="BJ230" s="60"/>
      <c r="BK230" s="60"/>
      <c r="BL230" s="60"/>
      <c r="BM230" s="60"/>
      <c r="BN230" s="60"/>
      <c r="BO230" s="60"/>
      <c r="BP230" s="60"/>
      <c r="BQ230" s="60"/>
      <c r="BR230" s="60"/>
      <c r="BS230" s="60"/>
      <c r="BT230" s="60"/>
      <c r="BU230" s="60"/>
      <c r="BV230" s="60"/>
      <c r="BW230" s="60"/>
      <c r="BX230" s="60"/>
      <c r="BY230" s="60"/>
      <c r="BZ230" s="60"/>
      <c r="CA230" s="60"/>
      <c r="CB230" s="60"/>
      <c r="CC230" s="60"/>
      <c r="CD230" s="60"/>
      <c r="CE230" s="60"/>
      <c r="CF230" s="60"/>
      <c r="CG230" s="60"/>
      <c r="CH230" s="60"/>
      <c r="CI230" s="60"/>
      <c r="CJ230" s="60"/>
      <c r="CK230" s="60"/>
      <c r="CL230" s="60"/>
      <c r="CM230" s="60"/>
      <c r="CN230" s="60"/>
      <c r="CO230" s="60"/>
      <c r="CP230" s="60"/>
      <c r="CQ230" s="60"/>
      <c r="CR230" s="60"/>
      <c r="CS230" s="60"/>
      <c r="CT230" s="60"/>
      <c r="CU230" s="60"/>
      <c r="CV230" s="60"/>
      <c r="CW230" s="58"/>
      <c r="CX230" s="58"/>
      <c r="CY230" s="58"/>
      <c r="CZ230" s="58"/>
      <c r="DA230" s="60"/>
      <c r="DB230" s="2"/>
      <c r="DC230" s="2"/>
      <c r="DD230" s="2"/>
      <c r="DE230" s="2"/>
      <c r="DF230" s="2"/>
      <c r="DG230" s="2"/>
      <c r="DH230" s="2"/>
      <c r="DI230" s="2"/>
      <c r="DJ230" s="2"/>
      <c r="DK230" s="2"/>
      <c r="DL230" s="2"/>
      <c r="DM230" s="2"/>
      <c r="DN230" s="2"/>
      <c r="DO230" s="2"/>
      <c r="DP230" s="2"/>
    </row>
    <row r="231" spans="1:120">
      <c r="A231" s="3">
        <v>8</v>
      </c>
      <c r="B231" s="4">
        <v>19</v>
      </c>
      <c r="C231" s="3">
        <v>7</v>
      </c>
      <c r="D231" s="4">
        <v>18</v>
      </c>
      <c r="E231" s="3">
        <v>6</v>
      </c>
      <c r="F231" s="4">
        <v>17</v>
      </c>
      <c r="G231" s="3">
        <v>5</v>
      </c>
      <c r="H231" s="4">
        <v>16</v>
      </c>
      <c r="I231" s="3">
        <v>4</v>
      </c>
      <c r="J231" s="4">
        <v>15</v>
      </c>
      <c r="K231" s="3">
        <v>3</v>
      </c>
      <c r="L231" s="4">
        <v>14</v>
      </c>
      <c r="M231" s="3">
        <v>2</v>
      </c>
      <c r="N231" s="4">
        <v>13</v>
      </c>
      <c r="O231" s="3">
        <v>26</v>
      </c>
      <c r="P231" s="4">
        <v>12</v>
      </c>
      <c r="Q231" s="3">
        <v>25</v>
      </c>
      <c r="R231" s="4">
        <v>11</v>
      </c>
      <c r="S231" s="3">
        <v>24</v>
      </c>
      <c r="T231" s="4">
        <v>10</v>
      </c>
      <c r="U231" s="3">
        <v>23</v>
      </c>
      <c r="V231" s="4">
        <v>9</v>
      </c>
      <c r="W231" s="3">
        <v>22</v>
      </c>
      <c r="X231" s="4">
        <v>8</v>
      </c>
      <c r="Y231" s="3">
        <v>21</v>
      </c>
      <c r="Z231" s="4">
        <v>7</v>
      </c>
      <c r="AA231" s="3">
        <v>20</v>
      </c>
      <c r="AB231" s="4">
        <v>6</v>
      </c>
      <c r="AC231" s="3">
        <v>19</v>
      </c>
      <c r="AD231" s="4">
        <v>5</v>
      </c>
      <c r="AE231" s="3">
        <v>18</v>
      </c>
      <c r="AF231" s="4">
        <v>4</v>
      </c>
      <c r="AG231" s="3">
        <v>17</v>
      </c>
      <c r="AH231" s="4">
        <v>3</v>
      </c>
      <c r="AI231" s="3">
        <v>16</v>
      </c>
      <c r="AJ231" s="4">
        <v>2</v>
      </c>
      <c r="AK231" s="3">
        <v>15</v>
      </c>
      <c r="AL231" s="4">
        <v>26</v>
      </c>
      <c r="AM231" s="3">
        <v>14</v>
      </c>
      <c r="AN231" s="4">
        <v>25</v>
      </c>
      <c r="AO231" s="3">
        <v>13</v>
      </c>
      <c r="AP231" s="4">
        <v>24</v>
      </c>
      <c r="AQ231" s="3">
        <v>12</v>
      </c>
      <c r="AR231" s="4">
        <v>23</v>
      </c>
      <c r="AS231" s="3">
        <v>11</v>
      </c>
      <c r="AT231" s="4">
        <v>22</v>
      </c>
      <c r="AU231" s="3">
        <v>10</v>
      </c>
      <c r="AV231" s="4">
        <v>21</v>
      </c>
      <c r="AW231" s="3">
        <v>9</v>
      </c>
      <c r="AX231" s="3">
        <v>20</v>
      </c>
      <c r="AY231" s="60"/>
      <c r="AZ231" s="60"/>
      <c r="BA231" s="60"/>
      <c r="BB231" s="60"/>
      <c r="BC231" s="60"/>
      <c r="BD231" s="60"/>
      <c r="BE231" s="60"/>
      <c r="BF231" s="60"/>
      <c r="BG231" s="60"/>
      <c r="BH231" s="60"/>
      <c r="BI231" s="60"/>
      <c r="BJ231" s="60"/>
      <c r="BK231" s="60"/>
      <c r="BL231" s="60"/>
      <c r="BM231" s="60"/>
      <c r="BN231" s="60"/>
      <c r="BO231" s="60"/>
      <c r="BP231" s="60"/>
      <c r="BQ231" s="60"/>
      <c r="BR231" s="60"/>
      <c r="BS231" s="60"/>
      <c r="BT231" s="60"/>
      <c r="BU231" s="60"/>
      <c r="BV231" s="60"/>
      <c r="BW231" s="60"/>
      <c r="BX231" s="60"/>
      <c r="BY231" s="60"/>
      <c r="BZ231" s="60"/>
      <c r="CA231" s="60"/>
      <c r="CB231" s="60"/>
      <c r="CC231" s="60"/>
      <c r="CD231" s="60"/>
      <c r="CE231" s="60"/>
      <c r="CF231" s="60"/>
      <c r="CG231" s="60"/>
      <c r="CH231" s="60"/>
      <c r="CI231" s="60"/>
      <c r="CJ231" s="60"/>
      <c r="CK231" s="60"/>
      <c r="CL231" s="60"/>
      <c r="CM231" s="60"/>
      <c r="CN231" s="60"/>
      <c r="CO231" s="60"/>
      <c r="CP231" s="60"/>
      <c r="CQ231" s="60"/>
      <c r="CR231" s="60"/>
      <c r="CS231" s="60"/>
      <c r="CT231" s="60"/>
      <c r="CU231" s="60"/>
      <c r="CV231" s="60"/>
      <c r="CW231" s="58"/>
      <c r="CX231" s="58"/>
      <c r="CY231" s="58"/>
      <c r="CZ231" s="58"/>
      <c r="DA231" s="60"/>
      <c r="DB231" s="2"/>
      <c r="DC231" s="2"/>
      <c r="DD231" s="2"/>
      <c r="DE231" s="2"/>
      <c r="DF231" s="2"/>
      <c r="DG231" s="2"/>
      <c r="DH231" s="2"/>
      <c r="DI231" s="2"/>
      <c r="DJ231" s="2"/>
      <c r="DK231" s="2"/>
      <c r="DL231" s="2"/>
      <c r="DM231" s="2"/>
      <c r="DN231" s="2"/>
      <c r="DO231" s="2"/>
      <c r="DP231" s="2"/>
    </row>
    <row r="232" spans="1:120">
      <c r="A232" s="3">
        <v>9</v>
      </c>
      <c r="B232" s="4">
        <v>18</v>
      </c>
      <c r="C232" s="3">
        <v>8</v>
      </c>
      <c r="D232" s="4">
        <v>17</v>
      </c>
      <c r="E232" s="3">
        <v>7</v>
      </c>
      <c r="F232" s="4">
        <v>16</v>
      </c>
      <c r="G232" s="3">
        <v>6</v>
      </c>
      <c r="H232" s="4">
        <v>15</v>
      </c>
      <c r="I232" s="3">
        <v>5</v>
      </c>
      <c r="J232" s="4">
        <v>14</v>
      </c>
      <c r="K232" s="3">
        <v>4</v>
      </c>
      <c r="L232" s="4">
        <v>13</v>
      </c>
      <c r="M232" s="3">
        <v>3</v>
      </c>
      <c r="N232" s="4">
        <v>12</v>
      </c>
      <c r="O232" s="3">
        <v>2</v>
      </c>
      <c r="P232" s="4">
        <v>11</v>
      </c>
      <c r="Q232" s="3">
        <v>26</v>
      </c>
      <c r="R232" s="4">
        <v>10</v>
      </c>
      <c r="S232" s="3">
        <v>25</v>
      </c>
      <c r="T232" s="4">
        <v>9</v>
      </c>
      <c r="U232" s="3">
        <v>24</v>
      </c>
      <c r="V232" s="4">
        <v>8</v>
      </c>
      <c r="W232" s="3">
        <v>23</v>
      </c>
      <c r="X232" s="4">
        <v>7</v>
      </c>
      <c r="Y232" s="3">
        <v>22</v>
      </c>
      <c r="Z232" s="4">
        <v>6</v>
      </c>
      <c r="AA232" s="3">
        <v>21</v>
      </c>
      <c r="AB232" s="4">
        <v>5</v>
      </c>
      <c r="AC232" s="3">
        <v>20</v>
      </c>
      <c r="AD232" s="4">
        <v>4</v>
      </c>
      <c r="AE232" s="3">
        <v>19</v>
      </c>
      <c r="AF232" s="4">
        <v>3</v>
      </c>
      <c r="AG232" s="3">
        <v>18</v>
      </c>
      <c r="AH232" s="4">
        <v>2</v>
      </c>
      <c r="AI232" s="3">
        <v>17</v>
      </c>
      <c r="AJ232" s="4">
        <v>26</v>
      </c>
      <c r="AK232" s="3">
        <v>16</v>
      </c>
      <c r="AL232" s="4">
        <v>25</v>
      </c>
      <c r="AM232" s="3">
        <v>15</v>
      </c>
      <c r="AN232" s="4">
        <v>24</v>
      </c>
      <c r="AO232" s="3">
        <v>14</v>
      </c>
      <c r="AP232" s="4">
        <v>23</v>
      </c>
      <c r="AQ232" s="3">
        <v>13</v>
      </c>
      <c r="AR232" s="4">
        <v>22</v>
      </c>
      <c r="AS232" s="3">
        <v>12</v>
      </c>
      <c r="AT232" s="4">
        <v>21</v>
      </c>
      <c r="AU232" s="3">
        <v>11</v>
      </c>
      <c r="AV232" s="4">
        <v>20</v>
      </c>
      <c r="AW232" s="3">
        <v>10</v>
      </c>
      <c r="AX232" s="3">
        <v>19</v>
      </c>
      <c r="AY232" s="60"/>
      <c r="AZ232" s="60"/>
      <c r="BA232" s="60"/>
      <c r="BB232" s="60"/>
      <c r="BC232" s="60"/>
      <c r="BD232" s="60"/>
      <c r="BE232" s="60"/>
      <c r="BF232" s="60"/>
      <c r="BG232" s="60"/>
      <c r="BH232" s="60"/>
      <c r="BI232" s="60"/>
      <c r="BJ232" s="60"/>
      <c r="BK232" s="60"/>
      <c r="BL232" s="60"/>
      <c r="BM232" s="60"/>
      <c r="BN232" s="60"/>
      <c r="BO232" s="60"/>
      <c r="BP232" s="60"/>
      <c r="BQ232" s="60"/>
      <c r="BR232" s="60"/>
      <c r="BS232" s="60"/>
      <c r="BT232" s="60"/>
      <c r="BU232" s="60"/>
      <c r="BV232" s="60"/>
      <c r="BW232" s="60"/>
      <c r="BX232" s="60"/>
      <c r="BY232" s="60"/>
      <c r="BZ232" s="60"/>
      <c r="CA232" s="60"/>
      <c r="CB232" s="60"/>
      <c r="CC232" s="60"/>
      <c r="CD232" s="60"/>
      <c r="CE232" s="60"/>
      <c r="CF232" s="60"/>
      <c r="CG232" s="60"/>
      <c r="CH232" s="60"/>
      <c r="CI232" s="60"/>
      <c r="CJ232" s="60"/>
      <c r="CK232" s="60"/>
      <c r="CL232" s="60"/>
      <c r="CM232" s="60"/>
      <c r="CN232" s="60"/>
      <c r="CO232" s="60"/>
      <c r="CP232" s="60"/>
      <c r="CQ232" s="60"/>
      <c r="CR232" s="60"/>
      <c r="CS232" s="60"/>
      <c r="CT232" s="60"/>
      <c r="CU232" s="60"/>
      <c r="CV232" s="60"/>
      <c r="CW232" s="58"/>
      <c r="CX232" s="58"/>
      <c r="CY232" s="58"/>
      <c r="CZ232" s="58"/>
      <c r="DA232" s="60"/>
      <c r="DB232" s="2"/>
      <c r="DC232" s="2"/>
      <c r="DD232" s="2"/>
      <c r="DE232" s="2"/>
      <c r="DF232" s="2"/>
      <c r="DG232" s="2"/>
      <c r="DH232" s="2"/>
      <c r="DI232" s="2"/>
      <c r="DJ232" s="2"/>
      <c r="DK232" s="2"/>
      <c r="DL232" s="2"/>
      <c r="DM232" s="2"/>
      <c r="DN232" s="2"/>
      <c r="DO232" s="2"/>
      <c r="DP232" s="2"/>
    </row>
    <row r="233" spans="1:120">
      <c r="A233" s="3">
        <v>10</v>
      </c>
      <c r="B233" s="4">
        <v>17</v>
      </c>
      <c r="C233" s="3">
        <v>9</v>
      </c>
      <c r="D233" s="4">
        <v>16</v>
      </c>
      <c r="E233" s="3">
        <v>8</v>
      </c>
      <c r="F233" s="4">
        <v>15</v>
      </c>
      <c r="G233" s="3">
        <v>7</v>
      </c>
      <c r="H233" s="4">
        <v>14</v>
      </c>
      <c r="I233" s="3">
        <v>6</v>
      </c>
      <c r="J233" s="4">
        <v>13</v>
      </c>
      <c r="K233" s="3">
        <v>5</v>
      </c>
      <c r="L233" s="4">
        <v>12</v>
      </c>
      <c r="M233" s="3">
        <v>4</v>
      </c>
      <c r="N233" s="4">
        <v>11</v>
      </c>
      <c r="O233" s="3">
        <v>3</v>
      </c>
      <c r="P233" s="4">
        <v>10</v>
      </c>
      <c r="Q233" s="3">
        <v>2</v>
      </c>
      <c r="R233" s="4">
        <v>9</v>
      </c>
      <c r="S233" s="3">
        <v>26</v>
      </c>
      <c r="T233" s="4">
        <v>8</v>
      </c>
      <c r="U233" s="3">
        <v>25</v>
      </c>
      <c r="V233" s="4">
        <v>7</v>
      </c>
      <c r="W233" s="3">
        <v>24</v>
      </c>
      <c r="X233" s="4">
        <v>6</v>
      </c>
      <c r="Y233" s="3">
        <v>23</v>
      </c>
      <c r="Z233" s="4">
        <v>5</v>
      </c>
      <c r="AA233" s="3">
        <v>22</v>
      </c>
      <c r="AB233" s="4">
        <v>4</v>
      </c>
      <c r="AC233" s="3">
        <v>21</v>
      </c>
      <c r="AD233" s="4">
        <v>3</v>
      </c>
      <c r="AE233" s="3">
        <v>20</v>
      </c>
      <c r="AF233" s="4">
        <v>2</v>
      </c>
      <c r="AG233" s="3">
        <v>19</v>
      </c>
      <c r="AH233" s="4">
        <v>26</v>
      </c>
      <c r="AI233" s="3">
        <v>18</v>
      </c>
      <c r="AJ233" s="4">
        <v>25</v>
      </c>
      <c r="AK233" s="3">
        <v>17</v>
      </c>
      <c r="AL233" s="4">
        <v>24</v>
      </c>
      <c r="AM233" s="3">
        <v>16</v>
      </c>
      <c r="AN233" s="4">
        <v>23</v>
      </c>
      <c r="AO233" s="3">
        <v>15</v>
      </c>
      <c r="AP233" s="4">
        <v>22</v>
      </c>
      <c r="AQ233" s="3">
        <v>14</v>
      </c>
      <c r="AR233" s="4">
        <v>21</v>
      </c>
      <c r="AS233" s="3">
        <v>13</v>
      </c>
      <c r="AT233" s="4">
        <v>20</v>
      </c>
      <c r="AU233" s="3">
        <v>12</v>
      </c>
      <c r="AV233" s="4">
        <v>19</v>
      </c>
      <c r="AW233" s="3">
        <v>11</v>
      </c>
      <c r="AX233" s="3">
        <v>18</v>
      </c>
      <c r="AY233" s="60"/>
      <c r="AZ233" s="60"/>
      <c r="BA233" s="60"/>
      <c r="BB233" s="60"/>
      <c r="BC233" s="60"/>
      <c r="BD233" s="60"/>
      <c r="BE233" s="60"/>
      <c r="BF233" s="60"/>
      <c r="BG233" s="60"/>
      <c r="BH233" s="60"/>
      <c r="BI233" s="60"/>
      <c r="BJ233" s="60"/>
      <c r="BK233" s="60"/>
      <c r="BL233" s="60"/>
      <c r="BM233" s="60"/>
      <c r="BN233" s="60"/>
      <c r="BO233" s="60"/>
      <c r="BP233" s="60"/>
      <c r="BQ233" s="60"/>
      <c r="BR233" s="60"/>
      <c r="BS233" s="60"/>
      <c r="BT233" s="60"/>
      <c r="BU233" s="60"/>
      <c r="BV233" s="60"/>
      <c r="BW233" s="60"/>
      <c r="BX233" s="60"/>
      <c r="BY233" s="60"/>
      <c r="BZ233" s="60"/>
      <c r="CA233" s="60"/>
      <c r="CB233" s="60"/>
      <c r="CC233" s="60"/>
      <c r="CD233" s="60"/>
      <c r="CE233" s="60"/>
      <c r="CF233" s="60"/>
      <c r="CG233" s="60"/>
      <c r="CH233" s="60"/>
      <c r="CI233" s="60"/>
      <c r="CJ233" s="60"/>
      <c r="CK233" s="60"/>
      <c r="CL233" s="60"/>
      <c r="CM233" s="60"/>
      <c r="CN233" s="60"/>
      <c r="CO233" s="60"/>
      <c r="CP233" s="60"/>
      <c r="CQ233" s="60"/>
      <c r="CR233" s="60"/>
      <c r="CS233" s="60"/>
      <c r="CT233" s="60"/>
      <c r="CU233" s="60"/>
      <c r="CV233" s="60"/>
      <c r="CW233" s="58"/>
      <c r="CX233" s="58"/>
      <c r="CY233" s="58"/>
      <c r="CZ233" s="58"/>
      <c r="DA233" s="58"/>
    </row>
    <row r="234" spans="1:120">
      <c r="A234" s="3">
        <v>11</v>
      </c>
      <c r="B234" s="4">
        <v>16</v>
      </c>
      <c r="C234" s="3">
        <v>10</v>
      </c>
      <c r="D234" s="4">
        <v>15</v>
      </c>
      <c r="E234" s="3">
        <v>9</v>
      </c>
      <c r="F234" s="4">
        <v>14</v>
      </c>
      <c r="G234" s="3">
        <v>8</v>
      </c>
      <c r="H234" s="4">
        <v>13</v>
      </c>
      <c r="I234" s="3">
        <v>7</v>
      </c>
      <c r="J234" s="4">
        <v>12</v>
      </c>
      <c r="K234" s="3">
        <v>6</v>
      </c>
      <c r="L234" s="4">
        <v>11</v>
      </c>
      <c r="M234" s="3">
        <v>5</v>
      </c>
      <c r="N234" s="4">
        <v>10</v>
      </c>
      <c r="O234" s="3">
        <v>4</v>
      </c>
      <c r="P234" s="4">
        <v>9</v>
      </c>
      <c r="Q234" s="3">
        <v>3</v>
      </c>
      <c r="R234" s="4">
        <v>8</v>
      </c>
      <c r="S234" s="3">
        <v>2</v>
      </c>
      <c r="T234" s="4">
        <v>7</v>
      </c>
      <c r="U234" s="3">
        <v>26</v>
      </c>
      <c r="V234" s="4">
        <v>6</v>
      </c>
      <c r="W234" s="3">
        <v>25</v>
      </c>
      <c r="X234" s="4">
        <v>5</v>
      </c>
      <c r="Y234" s="3">
        <v>24</v>
      </c>
      <c r="Z234" s="4">
        <v>4</v>
      </c>
      <c r="AA234" s="3">
        <v>23</v>
      </c>
      <c r="AB234" s="4">
        <v>3</v>
      </c>
      <c r="AC234" s="3">
        <v>22</v>
      </c>
      <c r="AD234" s="4">
        <v>2</v>
      </c>
      <c r="AE234" s="3">
        <v>21</v>
      </c>
      <c r="AF234" s="4">
        <v>26</v>
      </c>
      <c r="AG234" s="3">
        <v>20</v>
      </c>
      <c r="AH234" s="4">
        <v>25</v>
      </c>
      <c r="AI234" s="3">
        <v>19</v>
      </c>
      <c r="AJ234" s="4">
        <v>24</v>
      </c>
      <c r="AK234" s="3">
        <v>18</v>
      </c>
      <c r="AL234" s="4">
        <v>23</v>
      </c>
      <c r="AM234" s="3">
        <v>17</v>
      </c>
      <c r="AN234" s="4">
        <v>22</v>
      </c>
      <c r="AO234" s="3">
        <v>16</v>
      </c>
      <c r="AP234" s="4">
        <v>21</v>
      </c>
      <c r="AQ234" s="3">
        <v>15</v>
      </c>
      <c r="AR234" s="4">
        <v>20</v>
      </c>
      <c r="AS234" s="3">
        <v>14</v>
      </c>
      <c r="AT234" s="4">
        <v>19</v>
      </c>
      <c r="AU234" s="3">
        <v>13</v>
      </c>
      <c r="AV234" s="4">
        <v>18</v>
      </c>
      <c r="AW234" s="3">
        <v>12</v>
      </c>
      <c r="AX234" s="3">
        <v>17</v>
      </c>
      <c r="AY234" s="60"/>
      <c r="AZ234" s="60"/>
      <c r="BA234" s="60"/>
      <c r="BB234" s="60"/>
      <c r="BC234" s="60"/>
      <c r="BD234" s="60"/>
      <c r="BE234" s="60"/>
      <c r="BF234" s="60"/>
      <c r="BG234" s="60"/>
      <c r="BH234" s="60"/>
      <c r="BI234" s="60"/>
      <c r="BJ234" s="60"/>
      <c r="BK234" s="60"/>
      <c r="BL234" s="60"/>
      <c r="BM234" s="60"/>
      <c r="BN234" s="60"/>
      <c r="BO234" s="60"/>
      <c r="BP234" s="60"/>
      <c r="BQ234" s="60"/>
      <c r="BR234" s="60"/>
      <c r="BS234" s="60"/>
      <c r="BT234" s="60"/>
      <c r="BU234" s="60"/>
      <c r="BV234" s="60"/>
      <c r="BW234" s="60"/>
      <c r="BX234" s="60"/>
      <c r="BY234" s="60"/>
      <c r="BZ234" s="60"/>
      <c r="CA234" s="60"/>
      <c r="CB234" s="60"/>
      <c r="CC234" s="60"/>
      <c r="CD234" s="60"/>
      <c r="CE234" s="60"/>
      <c r="CF234" s="60"/>
      <c r="CG234" s="60"/>
      <c r="CH234" s="60"/>
      <c r="CI234" s="60"/>
      <c r="CJ234" s="60"/>
      <c r="CK234" s="60"/>
      <c r="CL234" s="60"/>
      <c r="CM234" s="60"/>
      <c r="CN234" s="60"/>
      <c r="CO234" s="60"/>
      <c r="CP234" s="60"/>
      <c r="CQ234" s="60"/>
      <c r="CR234" s="60"/>
      <c r="CS234" s="60"/>
      <c r="CT234" s="60"/>
      <c r="CU234" s="60"/>
      <c r="CV234" s="60"/>
      <c r="CW234" s="58"/>
      <c r="CX234" s="58"/>
      <c r="CY234" s="58"/>
      <c r="CZ234" s="58"/>
      <c r="DA234" s="58"/>
    </row>
    <row r="235" spans="1:120">
      <c r="A235" s="3">
        <v>12</v>
      </c>
      <c r="B235" s="4">
        <v>15</v>
      </c>
      <c r="C235" s="3">
        <v>11</v>
      </c>
      <c r="D235" s="4">
        <v>14</v>
      </c>
      <c r="E235" s="3">
        <v>10</v>
      </c>
      <c r="F235" s="4">
        <v>13</v>
      </c>
      <c r="G235" s="3">
        <v>9</v>
      </c>
      <c r="H235" s="4">
        <v>12</v>
      </c>
      <c r="I235" s="3">
        <v>8</v>
      </c>
      <c r="J235" s="4">
        <v>11</v>
      </c>
      <c r="K235" s="3">
        <v>7</v>
      </c>
      <c r="L235" s="4">
        <v>10</v>
      </c>
      <c r="M235" s="3">
        <v>6</v>
      </c>
      <c r="N235" s="4">
        <v>9</v>
      </c>
      <c r="O235" s="3">
        <v>5</v>
      </c>
      <c r="P235" s="4">
        <v>8</v>
      </c>
      <c r="Q235" s="3">
        <v>4</v>
      </c>
      <c r="R235" s="4">
        <v>7</v>
      </c>
      <c r="S235" s="3">
        <v>3</v>
      </c>
      <c r="T235" s="4">
        <v>6</v>
      </c>
      <c r="U235" s="3">
        <v>2</v>
      </c>
      <c r="V235" s="4">
        <v>5</v>
      </c>
      <c r="W235" s="3">
        <v>26</v>
      </c>
      <c r="X235" s="4">
        <v>4</v>
      </c>
      <c r="Y235" s="3">
        <v>25</v>
      </c>
      <c r="Z235" s="4">
        <v>3</v>
      </c>
      <c r="AA235" s="3">
        <v>24</v>
      </c>
      <c r="AB235" s="4">
        <v>2</v>
      </c>
      <c r="AC235" s="3">
        <v>23</v>
      </c>
      <c r="AD235" s="4">
        <v>26</v>
      </c>
      <c r="AE235" s="3">
        <v>22</v>
      </c>
      <c r="AF235" s="4">
        <v>25</v>
      </c>
      <c r="AG235" s="3">
        <v>21</v>
      </c>
      <c r="AH235" s="4">
        <v>24</v>
      </c>
      <c r="AI235" s="3">
        <v>20</v>
      </c>
      <c r="AJ235" s="4">
        <v>23</v>
      </c>
      <c r="AK235" s="3">
        <v>19</v>
      </c>
      <c r="AL235" s="4">
        <v>22</v>
      </c>
      <c r="AM235" s="3">
        <v>18</v>
      </c>
      <c r="AN235" s="4">
        <v>21</v>
      </c>
      <c r="AO235" s="3">
        <v>17</v>
      </c>
      <c r="AP235" s="4">
        <v>20</v>
      </c>
      <c r="AQ235" s="3">
        <v>16</v>
      </c>
      <c r="AR235" s="4">
        <v>19</v>
      </c>
      <c r="AS235" s="3">
        <v>15</v>
      </c>
      <c r="AT235" s="4">
        <v>18</v>
      </c>
      <c r="AU235" s="3">
        <v>14</v>
      </c>
      <c r="AV235" s="4">
        <v>17</v>
      </c>
      <c r="AW235" s="3">
        <v>13</v>
      </c>
      <c r="AX235" s="3">
        <v>16</v>
      </c>
      <c r="AY235" s="60"/>
      <c r="AZ235" s="60"/>
      <c r="BA235" s="60"/>
      <c r="BB235" s="60"/>
      <c r="BC235" s="60"/>
      <c r="BD235" s="60"/>
      <c r="BE235" s="60"/>
      <c r="BF235" s="60"/>
      <c r="BG235" s="60"/>
      <c r="BH235" s="60"/>
      <c r="BI235" s="60"/>
      <c r="BJ235" s="60"/>
      <c r="BK235" s="60"/>
      <c r="BL235" s="60"/>
      <c r="BM235" s="60"/>
      <c r="BN235" s="60"/>
      <c r="BO235" s="60"/>
      <c r="BP235" s="60"/>
      <c r="BQ235" s="60"/>
      <c r="BR235" s="60"/>
      <c r="BS235" s="60"/>
      <c r="BT235" s="60"/>
      <c r="BU235" s="60"/>
      <c r="BV235" s="60"/>
      <c r="BW235" s="60"/>
      <c r="BX235" s="60"/>
      <c r="BY235" s="60"/>
      <c r="BZ235" s="60"/>
      <c r="CA235" s="60"/>
      <c r="CB235" s="60"/>
      <c r="CC235" s="60"/>
      <c r="CD235" s="60"/>
      <c r="CE235" s="60"/>
      <c r="CF235" s="60"/>
      <c r="CG235" s="60"/>
      <c r="CH235" s="60"/>
      <c r="CI235" s="60"/>
      <c r="CJ235" s="60"/>
      <c r="CK235" s="60"/>
      <c r="CL235" s="60"/>
      <c r="CM235" s="60"/>
      <c r="CN235" s="60"/>
      <c r="CO235" s="60"/>
      <c r="CP235" s="60"/>
      <c r="CQ235" s="60"/>
      <c r="CR235" s="60"/>
      <c r="CS235" s="60"/>
      <c r="CT235" s="60"/>
      <c r="CU235" s="60"/>
      <c r="CV235" s="60"/>
      <c r="CW235" s="58"/>
      <c r="CX235" s="58"/>
      <c r="CY235" s="58"/>
      <c r="CZ235" s="58"/>
      <c r="DA235" s="58"/>
    </row>
    <row r="236" spans="1:120">
      <c r="A236" s="3">
        <v>13</v>
      </c>
      <c r="B236" s="4">
        <v>14</v>
      </c>
      <c r="C236" s="3">
        <v>12</v>
      </c>
      <c r="D236" s="4">
        <v>13</v>
      </c>
      <c r="E236" s="3">
        <v>11</v>
      </c>
      <c r="F236" s="4">
        <v>12</v>
      </c>
      <c r="G236" s="3">
        <v>10</v>
      </c>
      <c r="H236" s="4">
        <v>11</v>
      </c>
      <c r="I236" s="3">
        <v>9</v>
      </c>
      <c r="J236" s="4">
        <v>10</v>
      </c>
      <c r="K236" s="3">
        <v>8</v>
      </c>
      <c r="L236" s="4">
        <v>9</v>
      </c>
      <c r="M236" s="3">
        <v>7</v>
      </c>
      <c r="N236" s="4">
        <v>8</v>
      </c>
      <c r="O236" s="3">
        <v>6</v>
      </c>
      <c r="P236" s="4">
        <v>7</v>
      </c>
      <c r="Q236" s="3">
        <v>5</v>
      </c>
      <c r="R236" s="4">
        <v>6</v>
      </c>
      <c r="S236" s="3">
        <v>4</v>
      </c>
      <c r="T236" s="4">
        <v>5</v>
      </c>
      <c r="U236" s="3">
        <v>3</v>
      </c>
      <c r="V236" s="4">
        <v>4</v>
      </c>
      <c r="W236" s="3">
        <v>2</v>
      </c>
      <c r="X236" s="4">
        <v>3</v>
      </c>
      <c r="Y236" s="3">
        <v>26</v>
      </c>
      <c r="Z236" s="4">
        <v>2</v>
      </c>
      <c r="AA236" s="3">
        <v>25</v>
      </c>
      <c r="AB236" s="4">
        <v>26</v>
      </c>
      <c r="AC236" s="3">
        <v>24</v>
      </c>
      <c r="AD236" s="4">
        <v>25</v>
      </c>
      <c r="AE236" s="3">
        <v>23</v>
      </c>
      <c r="AF236" s="4">
        <v>24</v>
      </c>
      <c r="AG236" s="3">
        <v>22</v>
      </c>
      <c r="AH236" s="4">
        <v>23</v>
      </c>
      <c r="AI236" s="3">
        <v>21</v>
      </c>
      <c r="AJ236" s="4">
        <v>22</v>
      </c>
      <c r="AK236" s="3">
        <v>20</v>
      </c>
      <c r="AL236" s="4">
        <v>21</v>
      </c>
      <c r="AM236" s="3">
        <v>19</v>
      </c>
      <c r="AN236" s="4">
        <v>20</v>
      </c>
      <c r="AO236" s="3">
        <v>18</v>
      </c>
      <c r="AP236" s="4">
        <v>19</v>
      </c>
      <c r="AQ236" s="3">
        <v>17</v>
      </c>
      <c r="AR236" s="4">
        <v>18</v>
      </c>
      <c r="AS236" s="3">
        <v>16</v>
      </c>
      <c r="AT236" s="4">
        <v>17</v>
      </c>
      <c r="AU236" s="3">
        <v>15</v>
      </c>
      <c r="AV236" s="4">
        <v>16</v>
      </c>
      <c r="AW236" s="3">
        <v>14</v>
      </c>
      <c r="AX236" s="3">
        <v>15</v>
      </c>
      <c r="AY236" s="60"/>
      <c r="AZ236" s="60"/>
      <c r="BA236" s="60"/>
      <c r="BB236" s="60"/>
      <c r="BC236" s="60"/>
      <c r="BD236" s="60"/>
      <c r="BE236" s="60"/>
      <c r="BF236" s="60"/>
      <c r="BG236" s="60"/>
      <c r="BH236" s="60"/>
      <c r="BI236" s="60"/>
      <c r="BJ236" s="60"/>
      <c r="BK236" s="60"/>
      <c r="BL236" s="60"/>
      <c r="BM236" s="60"/>
      <c r="BN236" s="60"/>
      <c r="BO236" s="60"/>
      <c r="BP236" s="60"/>
      <c r="BQ236" s="60"/>
      <c r="BR236" s="60"/>
      <c r="BS236" s="60"/>
      <c r="BT236" s="60"/>
      <c r="BU236" s="60"/>
      <c r="BV236" s="60"/>
      <c r="BW236" s="60"/>
      <c r="BX236" s="60"/>
      <c r="BY236" s="60"/>
      <c r="BZ236" s="60"/>
      <c r="CA236" s="60"/>
      <c r="CB236" s="60"/>
      <c r="CC236" s="60"/>
      <c r="CD236" s="60"/>
      <c r="CE236" s="60"/>
      <c r="CF236" s="60"/>
      <c r="CG236" s="60"/>
      <c r="CH236" s="60"/>
      <c r="CI236" s="60"/>
      <c r="CJ236" s="60"/>
      <c r="CK236" s="60"/>
      <c r="CL236" s="60"/>
      <c r="CM236" s="60"/>
      <c r="CN236" s="60"/>
      <c r="CO236" s="60"/>
      <c r="CP236" s="60"/>
      <c r="CQ236" s="60"/>
      <c r="CR236" s="60"/>
      <c r="CS236" s="60"/>
      <c r="CT236" s="60"/>
      <c r="CU236" s="60"/>
      <c r="CV236" s="60"/>
      <c r="CW236" s="58"/>
      <c r="CX236" s="58"/>
      <c r="CY236" s="58"/>
      <c r="CZ236" s="58"/>
      <c r="DA236" s="60"/>
      <c r="DB236" s="2"/>
      <c r="DC236" s="2"/>
      <c r="DD236" s="2"/>
      <c r="DE236" s="2"/>
      <c r="DF236" s="2"/>
      <c r="DG236" s="2"/>
      <c r="DH236" s="2"/>
      <c r="DI236" s="2"/>
      <c r="DJ236" s="2"/>
      <c r="DK236" s="2"/>
      <c r="DL236" s="2"/>
      <c r="DM236" s="2"/>
      <c r="DN236" s="2"/>
      <c r="DO236" s="2"/>
      <c r="DP236" s="2"/>
    </row>
    <row r="237" spans="1:120">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60"/>
      <c r="AZ237" s="60"/>
      <c r="BA237" s="60"/>
      <c r="BB237" s="60"/>
      <c r="BC237" s="60"/>
      <c r="BD237" s="60"/>
      <c r="BE237" s="60"/>
      <c r="BF237" s="60"/>
      <c r="BG237" s="60"/>
      <c r="BH237" s="60"/>
      <c r="BI237" s="60"/>
      <c r="BJ237" s="60"/>
      <c r="BK237" s="60"/>
      <c r="BL237" s="60"/>
      <c r="BM237" s="60"/>
      <c r="BN237" s="60"/>
      <c r="BO237" s="60"/>
      <c r="BP237" s="60"/>
      <c r="BQ237" s="60"/>
      <c r="BR237" s="60"/>
      <c r="BS237" s="60"/>
      <c r="BT237" s="60"/>
      <c r="BU237" s="60"/>
      <c r="BV237" s="60"/>
      <c r="BW237" s="60"/>
      <c r="BX237" s="60"/>
      <c r="BY237" s="60"/>
      <c r="BZ237" s="60"/>
      <c r="CA237" s="60"/>
      <c r="CB237" s="60"/>
      <c r="CC237" s="60"/>
      <c r="CD237" s="60"/>
      <c r="CE237" s="60"/>
      <c r="CF237" s="60"/>
      <c r="CG237" s="60"/>
      <c r="CH237" s="60"/>
      <c r="CI237" s="60"/>
      <c r="CJ237" s="60"/>
      <c r="CK237" s="60"/>
      <c r="CL237" s="60"/>
      <c r="CM237" s="60"/>
      <c r="CN237" s="60"/>
      <c r="CO237" s="60"/>
      <c r="CP237" s="60"/>
      <c r="CQ237" s="60"/>
      <c r="CR237" s="60"/>
      <c r="CS237" s="60"/>
      <c r="CT237" s="60"/>
      <c r="CU237" s="60"/>
      <c r="CV237" s="60"/>
      <c r="CW237" s="58"/>
      <c r="CX237" s="58"/>
      <c r="CY237" s="58"/>
      <c r="CZ237" s="58"/>
      <c r="DA237" s="60"/>
      <c r="DB237" s="2"/>
      <c r="DC237" s="2"/>
      <c r="DD237" s="2"/>
      <c r="DE237" s="2"/>
      <c r="DF237" s="2"/>
      <c r="DG237" s="2"/>
      <c r="DH237" s="2"/>
      <c r="DI237" s="2"/>
      <c r="DJ237" s="2"/>
      <c r="DK237" s="2"/>
      <c r="DL237" s="2"/>
      <c r="DM237" s="2"/>
      <c r="DN237" s="2"/>
      <c r="DO237" s="2"/>
      <c r="DP237" s="2"/>
    </row>
    <row r="238" spans="1:120">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60"/>
      <c r="AZ238" s="60"/>
      <c r="BA238" s="60"/>
      <c r="BB238" s="60"/>
      <c r="BC238" s="60"/>
      <c r="BD238" s="60"/>
      <c r="BE238" s="60"/>
      <c r="BF238" s="60"/>
      <c r="BG238" s="60"/>
      <c r="BH238" s="60"/>
      <c r="BI238" s="60"/>
      <c r="BJ238" s="60"/>
      <c r="BK238" s="60"/>
      <c r="BL238" s="60"/>
      <c r="BM238" s="60"/>
      <c r="BN238" s="60"/>
      <c r="BO238" s="60"/>
      <c r="BP238" s="60"/>
      <c r="BQ238" s="60"/>
      <c r="BR238" s="60"/>
      <c r="BS238" s="60"/>
      <c r="BT238" s="60"/>
      <c r="BU238" s="60"/>
      <c r="BV238" s="60"/>
      <c r="BW238" s="60"/>
      <c r="BX238" s="60"/>
      <c r="BY238" s="60"/>
      <c r="BZ238" s="60"/>
      <c r="CA238" s="60"/>
      <c r="CB238" s="60"/>
      <c r="CC238" s="60"/>
      <c r="CD238" s="60"/>
      <c r="CE238" s="60"/>
      <c r="CF238" s="60"/>
      <c r="CG238" s="60"/>
      <c r="CH238" s="60"/>
      <c r="CI238" s="60"/>
      <c r="CJ238" s="60"/>
      <c r="CK238" s="60"/>
      <c r="CL238" s="60"/>
      <c r="CM238" s="60"/>
      <c r="CN238" s="60"/>
      <c r="CO238" s="60"/>
      <c r="CP238" s="60"/>
      <c r="CQ238" s="60"/>
      <c r="CR238" s="60"/>
      <c r="CS238" s="60"/>
      <c r="CT238" s="60"/>
      <c r="CU238" s="60"/>
      <c r="CV238" s="60"/>
      <c r="CW238" s="58"/>
      <c r="CX238" s="58"/>
      <c r="CY238" s="58"/>
      <c r="CZ238" s="58"/>
      <c r="DA238" s="60"/>
      <c r="DB238" s="2"/>
      <c r="DC238" s="2"/>
      <c r="DD238" s="2"/>
      <c r="DE238" s="2"/>
      <c r="DF238" s="2"/>
      <c r="DG238" s="2"/>
      <c r="DH238" s="2"/>
      <c r="DI238" s="2"/>
      <c r="DJ238" s="2"/>
      <c r="DK238" s="2"/>
      <c r="DL238" s="2"/>
      <c r="DM238" s="2"/>
      <c r="DN238" s="2"/>
      <c r="DO238" s="2"/>
      <c r="DP238" s="2"/>
    </row>
    <row r="239" spans="1:120">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c r="DA239" s="2"/>
      <c r="DB239" s="2"/>
      <c r="DC239" s="2"/>
      <c r="DD239" s="2"/>
      <c r="DE239" s="2"/>
      <c r="DF239" s="2"/>
      <c r="DG239" s="2"/>
      <c r="DH239" s="2"/>
      <c r="DI239" s="2"/>
      <c r="DJ239" s="2"/>
      <c r="DK239" s="2"/>
      <c r="DL239" s="2"/>
      <c r="DM239" s="2"/>
      <c r="DN239" s="2"/>
      <c r="DO239" s="2"/>
      <c r="DP239" s="2"/>
    </row>
    <row r="240" spans="1:12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row>
    <row r="241" spans="1:120">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row>
    <row r="242" spans="1:120">
      <c r="A242" t="s">
        <v>99</v>
      </c>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60"/>
      <c r="BD242" s="60"/>
      <c r="BE242" s="60"/>
      <c r="BF242" s="60"/>
      <c r="BG242" s="60"/>
      <c r="BH242" s="60"/>
      <c r="BI242" s="60"/>
      <c r="BJ242" s="60"/>
      <c r="BK242" s="60"/>
      <c r="BL242" s="60"/>
      <c r="BM242" s="60"/>
      <c r="BN242" s="60"/>
      <c r="BO242" s="60"/>
      <c r="BP242" s="60"/>
      <c r="BQ242" s="60"/>
      <c r="BR242" s="60"/>
      <c r="BS242" s="60"/>
      <c r="BT242" s="60"/>
      <c r="BU242" s="60"/>
      <c r="BV242" s="60"/>
      <c r="BW242" s="60"/>
      <c r="BX242" s="60"/>
      <c r="BY242" s="60"/>
      <c r="BZ242" s="60"/>
      <c r="CA242" s="60"/>
      <c r="CB242" s="60"/>
      <c r="CC242" s="60"/>
      <c r="CD242" s="60"/>
      <c r="CE242" s="60"/>
      <c r="CF242" s="60"/>
      <c r="CG242" s="60"/>
      <c r="CH242" s="60"/>
      <c r="CI242" s="60"/>
      <c r="CJ242" s="60"/>
      <c r="CK242" s="60"/>
      <c r="CL242" s="60"/>
      <c r="CM242" s="60"/>
      <c r="CN242" s="60"/>
      <c r="CO242" s="60"/>
      <c r="CP242" s="60"/>
      <c r="CQ242" s="60"/>
      <c r="CR242" s="60"/>
      <c r="CS242" s="60"/>
      <c r="CT242" s="60"/>
      <c r="CU242" s="60"/>
      <c r="CV242" s="60"/>
      <c r="CW242" s="60"/>
      <c r="CX242" s="60"/>
      <c r="CY242" s="60"/>
      <c r="CZ242" s="60"/>
      <c r="DA242" s="60"/>
      <c r="DB242" s="60"/>
      <c r="DC242" s="60"/>
      <c r="DD242" s="60"/>
      <c r="DE242" s="60"/>
      <c r="DF242" s="60"/>
      <c r="DG242" s="60"/>
      <c r="DH242" s="60"/>
      <c r="DI242" s="60"/>
      <c r="DJ242" s="2"/>
      <c r="DK242" s="2"/>
      <c r="DL242" s="2"/>
      <c r="DM242" s="2"/>
      <c r="DN242" s="2"/>
      <c r="DO242" s="2"/>
      <c r="DP242" s="2"/>
    </row>
    <row r="243" spans="1:120" ht="15" customHeight="1">
      <c r="A243" s="221" t="s">
        <v>0</v>
      </c>
      <c r="B243" s="222"/>
      <c r="C243" s="221" t="s">
        <v>1</v>
      </c>
      <c r="D243" s="222"/>
      <c r="E243" s="221" t="s">
        <v>2</v>
      </c>
      <c r="F243" s="222"/>
      <c r="G243" s="221" t="s">
        <v>3</v>
      </c>
      <c r="H243" s="222"/>
      <c r="I243" s="221" t="s">
        <v>4</v>
      </c>
      <c r="J243" s="222"/>
      <c r="K243" s="221" t="s">
        <v>5</v>
      </c>
      <c r="L243" s="222"/>
      <c r="M243" s="221" t="s">
        <v>6</v>
      </c>
      <c r="N243" s="222"/>
      <c r="O243" s="221" t="s">
        <v>7</v>
      </c>
      <c r="P243" s="222"/>
      <c r="Q243" s="221" t="s">
        <v>8</v>
      </c>
      <c r="R243" s="222"/>
      <c r="S243" s="221" t="s">
        <v>9</v>
      </c>
      <c r="T243" s="222"/>
      <c r="U243" s="221" t="s">
        <v>10</v>
      </c>
      <c r="V243" s="222"/>
      <c r="W243" s="221" t="s">
        <v>11</v>
      </c>
      <c r="X243" s="222"/>
      <c r="Y243" s="221" t="s">
        <v>12</v>
      </c>
      <c r="Z243" s="222"/>
      <c r="AA243" s="221" t="s">
        <v>13</v>
      </c>
      <c r="AB243" s="222"/>
      <c r="AC243" s="221" t="s">
        <v>14</v>
      </c>
      <c r="AD243" s="222"/>
      <c r="AE243" s="221" t="s">
        <v>15</v>
      </c>
      <c r="AF243" s="222"/>
      <c r="AG243" s="221" t="s">
        <v>16</v>
      </c>
      <c r="AH243" s="222"/>
      <c r="AI243" s="221" t="s">
        <v>17</v>
      </c>
      <c r="AJ243" s="222"/>
      <c r="AK243" s="221" t="s">
        <v>18</v>
      </c>
      <c r="AL243" s="222"/>
      <c r="AM243" s="221" t="s">
        <v>19</v>
      </c>
      <c r="AN243" s="222"/>
      <c r="AO243" s="221" t="s">
        <v>20</v>
      </c>
      <c r="AP243" s="222"/>
      <c r="AQ243" s="221" t="s">
        <v>21</v>
      </c>
      <c r="AR243" s="222"/>
      <c r="AS243" s="221" t="s">
        <v>22</v>
      </c>
      <c r="AT243" s="222"/>
      <c r="AU243" s="221" t="s">
        <v>23</v>
      </c>
      <c r="AV243" s="222"/>
      <c r="AW243" s="221" t="s">
        <v>24</v>
      </c>
      <c r="AX243" s="222"/>
      <c r="AY243" s="221" t="s">
        <v>25</v>
      </c>
      <c r="AZ243" s="222"/>
      <c r="BA243" s="221" t="s">
        <v>26</v>
      </c>
      <c r="BB243" s="222"/>
      <c r="BC243" s="218"/>
      <c r="BD243" s="218"/>
      <c r="BE243" s="218"/>
      <c r="BF243" s="218"/>
      <c r="BG243" s="218"/>
      <c r="BH243" s="218"/>
      <c r="BI243" s="218"/>
      <c r="BJ243" s="218"/>
      <c r="BK243" s="218"/>
      <c r="BL243" s="218"/>
      <c r="BM243" s="218"/>
      <c r="BN243" s="218"/>
      <c r="BO243" s="218"/>
      <c r="BP243" s="218"/>
      <c r="BQ243" s="218"/>
      <c r="BR243" s="218"/>
      <c r="BS243" s="218"/>
      <c r="BT243" s="218"/>
      <c r="BU243" s="218"/>
      <c r="BV243" s="218"/>
      <c r="BW243" s="218"/>
      <c r="BX243" s="218"/>
      <c r="BY243" s="218"/>
      <c r="BZ243" s="218"/>
      <c r="CA243" s="218"/>
      <c r="CB243" s="218"/>
      <c r="CC243" s="218"/>
      <c r="CD243" s="218"/>
      <c r="CE243" s="218"/>
      <c r="CF243" s="218"/>
      <c r="CG243" s="218"/>
      <c r="CH243" s="218"/>
      <c r="CI243" s="218"/>
      <c r="CJ243" s="218"/>
      <c r="CK243" s="218"/>
      <c r="CL243" s="218"/>
      <c r="CM243" s="218"/>
      <c r="CN243" s="218"/>
      <c r="CO243" s="218"/>
      <c r="CP243" s="218"/>
      <c r="CQ243" s="218"/>
      <c r="CR243" s="218"/>
      <c r="CS243" s="218"/>
      <c r="CT243" s="218"/>
      <c r="CU243" s="218"/>
      <c r="CV243" s="218"/>
      <c r="CW243" s="218"/>
      <c r="CX243" s="218"/>
      <c r="CY243" s="218"/>
      <c r="CZ243" s="218"/>
      <c r="DA243" s="218"/>
      <c r="DB243" s="218"/>
      <c r="DC243" s="218"/>
      <c r="DD243" s="218"/>
      <c r="DE243" s="218"/>
      <c r="DF243" s="218"/>
      <c r="DG243" s="218"/>
      <c r="DH243" s="218"/>
      <c r="DI243" s="60"/>
      <c r="DJ243" s="2"/>
      <c r="DK243" s="2"/>
      <c r="DL243" s="2"/>
      <c r="DM243" s="2"/>
      <c r="DN243" s="2"/>
      <c r="DO243" s="2"/>
      <c r="DP243" s="2"/>
    </row>
    <row r="244" spans="1:120">
      <c r="A244" s="6">
        <v>1</v>
      </c>
      <c r="B244" s="7">
        <v>28</v>
      </c>
      <c r="C244" s="5">
        <v>27</v>
      </c>
      <c r="D244" s="4">
        <v>1</v>
      </c>
      <c r="E244" s="5">
        <v>1</v>
      </c>
      <c r="F244" s="4">
        <v>26</v>
      </c>
      <c r="G244" s="5">
        <v>25</v>
      </c>
      <c r="H244" s="4">
        <v>1</v>
      </c>
      <c r="I244" s="5">
        <v>1</v>
      </c>
      <c r="J244" s="4">
        <v>24</v>
      </c>
      <c r="K244" s="5">
        <v>23</v>
      </c>
      <c r="L244" s="4">
        <v>1</v>
      </c>
      <c r="M244" s="5">
        <v>1</v>
      </c>
      <c r="N244" s="4">
        <v>22</v>
      </c>
      <c r="O244" s="5">
        <v>21</v>
      </c>
      <c r="P244" s="4">
        <v>1</v>
      </c>
      <c r="Q244" s="5">
        <v>1</v>
      </c>
      <c r="R244" s="4">
        <v>20</v>
      </c>
      <c r="S244" s="5">
        <v>19</v>
      </c>
      <c r="T244" s="4">
        <v>1</v>
      </c>
      <c r="U244" s="5">
        <v>1</v>
      </c>
      <c r="V244" s="4">
        <v>18</v>
      </c>
      <c r="W244" s="5">
        <v>17</v>
      </c>
      <c r="X244" s="4">
        <v>1</v>
      </c>
      <c r="Y244" s="5">
        <v>1</v>
      </c>
      <c r="Z244" s="4">
        <v>16</v>
      </c>
      <c r="AA244" s="5">
        <v>15</v>
      </c>
      <c r="AB244" s="4">
        <v>1</v>
      </c>
      <c r="AC244" s="5">
        <v>1</v>
      </c>
      <c r="AD244" s="4">
        <v>14</v>
      </c>
      <c r="AE244" s="5">
        <v>13</v>
      </c>
      <c r="AF244" s="4">
        <v>1</v>
      </c>
      <c r="AG244" s="5">
        <v>1</v>
      </c>
      <c r="AH244" s="4">
        <v>12</v>
      </c>
      <c r="AI244" s="5">
        <v>11</v>
      </c>
      <c r="AJ244" s="4">
        <v>1</v>
      </c>
      <c r="AK244" s="5">
        <v>1</v>
      </c>
      <c r="AL244" s="4">
        <v>10</v>
      </c>
      <c r="AM244" s="5">
        <v>9</v>
      </c>
      <c r="AN244" s="4">
        <v>1</v>
      </c>
      <c r="AO244" s="5">
        <v>1</v>
      </c>
      <c r="AP244" s="4">
        <v>8</v>
      </c>
      <c r="AQ244" s="5">
        <v>7</v>
      </c>
      <c r="AR244" s="4">
        <v>1</v>
      </c>
      <c r="AS244" s="5">
        <v>1</v>
      </c>
      <c r="AT244" s="4">
        <v>6</v>
      </c>
      <c r="AU244" s="5">
        <v>5</v>
      </c>
      <c r="AV244" s="4">
        <v>1</v>
      </c>
      <c r="AW244" s="5">
        <v>1</v>
      </c>
      <c r="AX244" s="4">
        <v>4</v>
      </c>
      <c r="AY244" s="5">
        <v>3</v>
      </c>
      <c r="AZ244" s="4">
        <v>1</v>
      </c>
      <c r="BA244" s="5">
        <v>1</v>
      </c>
      <c r="BB244" s="3">
        <v>2</v>
      </c>
      <c r="BC244" s="60"/>
      <c r="BD244" s="60"/>
      <c r="BE244" s="60"/>
      <c r="BF244" s="60"/>
      <c r="BG244" s="60"/>
      <c r="BH244" s="60"/>
      <c r="BI244" s="60"/>
      <c r="BJ244" s="60"/>
      <c r="BK244" s="60"/>
      <c r="BL244" s="60"/>
      <c r="BM244" s="60"/>
      <c r="BN244" s="60"/>
      <c r="BO244" s="60"/>
      <c r="BP244" s="60"/>
      <c r="BQ244" s="60"/>
      <c r="BR244" s="60"/>
      <c r="BS244" s="60"/>
      <c r="BT244" s="60"/>
      <c r="BU244" s="60"/>
      <c r="BV244" s="60"/>
      <c r="BW244" s="60"/>
      <c r="BX244" s="60"/>
      <c r="BY244" s="60"/>
      <c r="BZ244" s="60"/>
      <c r="CA244" s="60"/>
      <c r="CB244" s="60"/>
      <c r="CC244" s="60"/>
      <c r="CD244" s="60"/>
      <c r="CE244" s="60"/>
      <c r="CF244" s="60"/>
      <c r="CG244" s="60"/>
      <c r="CH244" s="60"/>
      <c r="CI244" s="60"/>
      <c r="CJ244" s="60"/>
      <c r="CK244" s="60"/>
      <c r="CL244" s="60"/>
      <c r="CM244" s="60"/>
      <c r="CN244" s="60"/>
      <c r="CO244" s="60"/>
      <c r="CP244" s="60"/>
      <c r="CQ244" s="60"/>
      <c r="CR244" s="60"/>
      <c r="CS244" s="60"/>
      <c r="CT244" s="60"/>
      <c r="CU244" s="60"/>
      <c r="CV244" s="60"/>
      <c r="CW244" s="60"/>
      <c r="CX244" s="60"/>
      <c r="CY244" s="60"/>
      <c r="CZ244" s="60"/>
      <c r="DA244" s="60"/>
      <c r="DB244" s="60"/>
      <c r="DC244" s="60"/>
      <c r="DD244" s="60"/>
      <c r="DE244" s="58"/>
      <c r="DF244" s="58"/>
      <c r="DG244" s="58"/>
      <c r="DH244" s="58"/>
      <c r="DI244" s="60"/>
      <c r="DJ244" s="2"/>
      <c r="DK244" s="2"/>
      <c r="DL244" s="2"/>
      <c r="DM244" s="2"/>
      <c r="DN244" s="2"/>
      <c r="DO244" s="2"/>
      <c r="DP244" s="2"/>
    </row>
    <row r="245" spans="1:120">
      <c r="A245" s="5">
        <v>2</v>
      </c>
      <c r="B245" s="4">
        <v>27</v>
      </c>
      <c r="C245" s="5">
        <v>28</v>
      </c>
      <c r="D245" s="4">
        <v>26</v>
      </c>
      <c r="E245" s="5">
        <v>27</v>
      </c>
      <c r="F245" s="4">
        <v>25</v>
      </c>
      <c r="G245" s="5">
        <v>26</v>
      </c>
      <c r="H245" s="4">
        <v>24</v>
      </c>
      <c r="I245" s="5">
        <v>25</v>
      </c>
      <c r="J245" s="4">
        <v>23</v>
      </c>
      <c r="K245" s="5">
        <v>24</v>
      </c>
      <c r="L245" s="4">
        <v>22</v>
      </c>
      <c r="M245" s="5">
        <v>23</v>
      </c>
      <c r="N245" s="4">
        <v>21</v>
      </c>
      <c r="O245" s="5">
        <v>22</v>
      </c>
      <c r="P245" s="4">
        <v>20</v>
      </c>
      <c r="Q245" s="5">
        <v>21</v>
      </c>
      <c r="R245" s="4">
        <v>19</v>
      </c>
      <c r="S245" s="5">
        <v>20</v>
      </c>
      <c r="T245" s="4">
        <v>18</v>
      </c>
      <c r="U245" s="5">
        <v>19</v>
      </c>
      <c r="V245" s="4">
        <v>17</v>
      </c>
      <c r="W245" s="5">
        <v>18</v>
      </c>
      <c r="X245" s="4">
        <v>16</v>
      </c>
      <c r="Y245" s="5">
        <v>17</v>
      </c>
      <c r="Z245" s="4">
        <v>15</v>
      </c>
      <c r="AA245" s="5">
        <v>16</v>
      </c>
      <c r="AB245" s="4">
        <v>14</v>
      </c>
      <c r="AC245" s="5">
        <v>15</v>
      </c>
      <c r="AD245" s="4">
        <v>13</v>
      </c>
      <c r="AE245" s="5">
        <v>14</v>
      </c>
      <c r="AF245" s="4">
        <v>12</v>
      </c>
      <c r="AG245" s="5">
        <v>13</v>
      </c>
      <c r="AH245" s="4">
        <v>11</v>
      </c>
      <c r="AI245" s="5">
        <v>12</v>
      </c>
      <c r="AJ245" s="4">
        <v>10</v>
      </c>
      <c r="AK245" s="5">
        <v>11</v>
      </c>
      <c r="AL245" s="4">
        <v>9</v>
      </c>
      <c r="AM245" s="5">
        <v>10</v>
      </c>
      <c r="AN245" s="4">
        <v>8</v>
      </c>
      <c r="AO245" s="5">
        <v>9</v>
      </c>
      <c r="AP245" s="4">
        <v>7</v>
      </c>
      <c r="AQ245" s="5">
        <v>8</v>
      </c>
      <c r="AR245" s="4">
        <v>6</v>
      </c>
      <c r="AS245" s="5">
        <v>7</v>
      </c>
      <c r="AT245" s="4">
        <v>5</v>
      </c>
      <c r="AU245" s="5">
        <v>6</v>
      </c>
      <c r="AV245" s="4">
        <v>4</v>
      </c>
      <c r="AW245" s="5">
        <v>5</v>
      </c>
      <c r="AX245" s="4">
        <v>3</v>
      </c>
      <c r="AY245" s="5">
        <v>4</v>
      </c>
      <c r="AZ245" s="4">
        <v>2</v>
      </c>
      <c r="BA245" s="5">
        <v>3</v>
      </c>
      <c r="BB245" s="3">
        <v>28</v>
      </c>
      <c r="BC245" s="60"/>
      <c r="BD245" s="60"/>
      <c r="BE245" s="60"/>
      <c r="BF245" s="60"/>
      <c r="BG245" s="60"/>
      <c r="BH245" s="60"/>
      <c r="BI245" s="60"/>
      <c r="BJ245" s="60"/>
      <c r="BK245" s="60"/>
      <c r="BL245" s="60"/>
      <c r="BM245" s="60"/>
      <c r="BN245" s="60"/>
      <c r="BO245" s="60"/>
      <c r="BP245" s="60"/>
      <c r="BQ245" s="60"/>
      <c r="BR245" s="60"/>
      <c r="BS245" s="60"/>
      <c r="BT245" s="60"/>
      <c r="BU245" s="60"/>
      <c r="BV245" s="60"/>
      <c r="BW245" s="60"/>
      <c r="BX245" s="60"/>
      <c r="BY245" s="60"/>
      <c r="BZ245" s="60"/>
      <c r="CA245" s="60"/>
      <c r="CB245" s="60"/>
      <c r="CC245" s="60"/>
      <c r="CD245" s="60"/>
      <c r="CE245" s="60"/>
      <c r="CF245" s="60"/>
      <c r="CG245" s="60"/>
      <c r="CH245" s="60"/>
      <c r="CI245" s="60"/>
      <c r="CJ245" s="60"/>
      <c r="CK245" s="60"/>
      <c r="CL245" s="60"/>
      <c r="CM245" s="60"/>
      <c r="CN245" s="60"/>
      <c r="CO245" s="60"/>
      <c r="CP245" s="60"/>
      <c r="CQ245" s="60"/>
      <c r="CR245" s="60"/>
      <c r="CS245" s="60"/>
      <c r="CT245" s="60"/>
      <c r="CU245" s="60"/>
      <c r="CV245" s="60"/>
      <c r="CW245" s="60"/>
      <c r="CX245" s="60"/>
      <c r="CY245" s="60"/>
      <c r="CZ245" s="60"/>
      <c r="DA245" s="60"/>
      <c r="DB245" s="60"/>
      <c r="DC245" s="60"/>
      <c r="DD245" s="60"/>
      <c r="DE245" s="58"/>
      <c r="DF245" s="58"/>
      <c r="DG245" s="58"/>
      <c r="DH245" s="58"/>
      <c r="DI245" s="60"/>
      <c r="DJ245" s="2"/>
      <c r="DK245" s="2"/>
      <c r="DL245" s="2"/>
      <c r="DM245" s="2"/>
      <c r="DN245" s="2"/>
      <c r="DO245" s="2"/>
      <c r="DP245" s="2"/>
    </row>
    <row r="246" spans="1:120">
      <c r="A246" s="5">
        <v>3</v>
      </c>
      <c r="B246" s="4">
        <v>26</v>
      </c>
      <c r="C246" s="5">
        <v>2</v>
      </c>
      <c r="D246" s="4">
        <v>25</v>
      </c>
      <c r="E246" s="5">
        <v>28</v>
      </c>
      <c r="F246" s="4">
        <v>24</v>
      </c>
      <c r="G246" s="5">
        <v>27</v>
      </c>
      <c r="H246" s="4">
        <v>23</v>
      </c>
      <c r="I246" s="5">
        <v>26</v>
      </c>
      <c r="J246" s="4">
        <v>22</v>
      </c>
      <c r="K246" s="5">
        <v>25</v>
      </c>
      <c r="L246" s="4">
        <v>21</v>
      </c>
      <c r="M246" s="5">
        <v>24</v>
      </c>
      <c r="N246" s="4">
        <v>20</v>
      </c>
      <c r="O246" s="5">
        <v>23</v>
      </c>
      <c r="P246" s="4">
        <v>19</v>
      </c>
      <c r="Q246" s="5">
        <v>22</v>
      </c>
      <c r="R246" s="4">
        <v>18</v>
      </c>
      <c r="S246" s="5">
        <v>21</v>
      </c>
      <c r="T246" s="4">
        <v>17</v>
      </c>
      <c r="U246" s="5">
        <v>20</v>
      </c>
      <c r="V246" s="4">
        <v>16</v>
      </c>
      <c r="W246" s="5">
        <v>19</v>
      </c>
      <c r="X246" s="4">
        <v>15</v>
      </c>
      <c r="Y246" s="5">
        <v>18</v>
      </c>
      <c r="Z246" s="4">
        <v>14</v>
      </c>
      <c r="AA246" s="5">
        <v>17</v>
      </c>
      <c r="AB246" s="4">
        <v>13</v>
      </c>
      <c r="AC246" s="5">
        <v>16</v>
      </c>
      <c r="AD246" s="4">
        <v>12</v>
      </c>
      <c r="AE246" s="5">
        <v>15</v>
      </c>
      <c r="AF246" s="4">
        <v>11</v>
      </c>
      <c r="AG246" s="5">
        <v>14</v>
      </c>
      <c r="AH246" s="4">
        <v>10</v>
      </c>
      <c r="AI246" s="5">
        <v>13</v>
      </c>
      <c r="AJ246" s="4">
        <v>9</v>
      </c>
      <c r="AK246" s="5">
        <v>12</v>
      </c>
      <c r="AL246" s="4">
        <v>8</v>
      </c>
      <c r="AM246" s="5">
        <v>11</v>
      </c>
      <c r="AN246" s="4">
        <v>7</v>
      </c>
      <c r="AO246" s="5">
        <v>10</v>
      </c>
      <c r="AP246" s="4">
        <v>6</v>
      </c>
      <c r="AQ246" s="5">
        <v>9</v>
      </c>
      <c r="AR246" s="4">
        <v>5</v>
      </c>
      <c r="AS246" s="5">
        <v>8</v>
      </c>
      <c r="AT246" s="4">
        <v>4</v>
      </c>
      <c r="AU246" s="5">
        <v>7</v>
      </c>
      <c r="AV246" s="4">
        <v>3</v>
      </c>
      <c r="AW246" s="5">
        <v>6</v>
      </c>
      <c r="AX246" s="4">
        <v>2</v>
      </c>
      <c r="AY246" s="5">
        <v>5</v>
      </c>
      <c r="AZ246" s="4">
        <v>28</v>
      </c>
      <c r="BA246" s="5">
        <v>4</v>
      </c>
      <c r="BB246" s="3">
        <v>27</v>
      </c>
      <c r="BC246" s="60"/>
      <c r="BD246" s="60"/>
      <c r="BE246" s="60"/>
      <c r="BF246" s="60"/>
      <c r="BG246" s="60"/>
      <c r="BH246" s="60"/>
      <c r="BI246" s="60"/>
      <c r="BJ246" s="60"/>
      <c r="BK246" s="60"/>
      <c r="BL246" s="60"/>
      <c r="BM246" s="60"/>
      <c r="BN246" s="60"/>
      <c r="BO246" s="60"/>
      <c r="BP246" s="60"/>
      <c r="BQ246" s="60"/>
      <c r="BR246" s="60"/>
      <c r="BS246" s="60"/>
      <c r="BT246" s="60"/>
      <c r="BU246" s="60"/>
      <c r="BV246" s="60"/>
      <c r="BW246" s="60"/>
      <c r="BX246" s="60"/>
      <c r="BY246" s="60"/>
      <c r="BZ246" s="60"/>
      <c r="CA246" s="60"/>
      <c r="CB246" s="60"/>
      <c r="CC246" s="60"/>
      <c r="CD246" s="60"/>
      <c r="CE246" s="60"/>
      <c r="CF246" s="60"/>
      <c r="CG246" s="60"/>
      <c r="CH246" s="60"/>
      <c r="CI246" s="60"/>
      <c r="CJ246" s="60"/>
      <c r="CK246" s="60"/>
      <c r="CL246" s="60"/>
      <c r="CM246" s="60"/>
      <c r="CN246" s="60"/>
      <c r="CO246" s="60"/>
      <c r="CP246" s="60"/>
      <c r="CQ246" s="60"/>
      <c r="CR246" s="60"/>
      <c r="CS246" s="60"/>
      <c r="CT246" s="60"/>
      <c r="CU246" s="60"/>
      <c r="CV246" s="60"/>
      <c r="CW246" s="60"/>
      <c r="CX246" s="60"/>
      <c r="CY246" s="60"/>
      <c r="CZ246" s="60"/>
      <c r="DA246" s="60"/>
      <c r="DB246" s="60"/>
      <c r="DC246" s="60"/>
      <c r="DD246" s="60"/>
      <c r="DE246" s="58"/>
      <c r="DF246" s="58"/>
      <c r="DG246" s="58"/>
      <c r="DH246" s="58"/>
      <c r="DI246" s="60"/>
      <c r="DJ246" s="2"/>
      <c r="DK246" s="2"/>
      <c r="DL246" s="2"/>
      <c r="DM246" s="2"/>
      <c r="DN246" s="2"/>
      <c r="DO246" s="2"/>
      <c r="DP246" s="2"/>
    </row>
    <row r="247" spans="1:120">
      <c r="A247" s="5">
        <v>4</v>
      </c>
      <c r="B247" s="4">
        <v>25</v>
      </c>
      <c r="C247" s="5">
        <v>3</v>
      </c>
      <c r="D247" s="4">
        <v>24</v>
      </c>
      <c r="E247" s="5">
        <v>2</v>
      </c>
      <c r="F247" s="4">
        <v>23</v>
      </c>
      <c r="G247" s="5">
        <v>28</v>
      </c>
      <c r="H247" s="4">
        <v>22</v>
      </c>
      <c r="I247" s="5">
        <v>27</v>
      </c>
      <c r="J247" s="4">
        <v>21</v>
      </c>
      <c r="K247" s="5">
        <v>26</v>
      </c>
      <c r="L247" s="4">
        <v>20</v>
      </c>
      <c r="M247" s="5">
        <v>25</v>
      </c>
      <c r="N247" s="4">
        <v>19</v>
      </c>
      <c r="O247" s="5">
        <v>24</v>
      </c>
      <c r="P247" s="4">
        <v>18</v>
      </c>
      <c r="Q247" s="5">
        <v>23</v>
      </c>
      <c r="R247" s="4">
        <v>17</v>
      </c>
      <c r="S247" s="5">
        <v>22</v>
      </c>
      <c r="T247" s="4">
        <v>16</v>
      </c>
      <c r="U247" s="5">
        <v>21</v>
      </c>
      <c r="V247" s="4">
        <v>15</v>
      </c>
      <c r="W247" s="5">
        <v>20</v>
      </c>
      <c r="X247" s="4">
        <v>14</v>
      </c>
      <c r="Y247" s="5">
        <v>19</v>
      </c>
      <c r="Z247" s="4">
        <v>13</v>
      </c>
      <c r="AA247" s="5">
        <v>18</v>
      </c>
      <c r="AB247" s="4">
        <v>12</v>
      </c>
      <c r="AC247" s="5">
        <v>17</v>
      </c>
      <c r="AD247" s="4">
        <v>11</v>
      </c>
      <c r="AE247" s="5">
        <v>16</v>
      </c>
      <c r="AF247" s="4">
        <v>10</v>
      </c>
      <c r="AG247" s="5">
        <v>15</v>
      </c>
      <c r="AH247" s="4">
        <v>9</v>
      </c>
      <c r="AI247" s="5">
        <v>14</v>
      </c>
      <c r="AJ247" s="4">
        <v>8</v>
      </c>
      <c r="AK247" s="5">
        <v>13</v>
      </c>
      <c r="AL247" s="4">
        <v>7</v>
      </c>
      <c r="AM247" s="5">
        <v>12</v>
      </c>
      <c r="AN247" s="4">
        <v>6</v>
      </c>
      <c r="AO247" s="5">
        <v>11</v>
      </c>
      <c r="AP247" s="4">
        <v>5</v>
      </c>
      <c r="AQ247" s="5">
        <v>10</v>
      </c>
      <c r="AR247" s="4">
        <v>4</v>
      </c>
      <c r="AS247" s="5">
        <v>9</v>
      </c>
      <c r="AT247" s="4">
        <v>3</v>
      </c>
      <c r="AU247" s="5">
        <v>8</v>
      </c>
      <c r="AV247" s="4">
        <v>2</v>
      </c>
      <c r="AW247" s="5">
        <v>7</v>
      </c>
      <c r="AX247" s="4">
        <v>28</v>
      </c>
      <c r="AY247" s="5">
        <v>6</v>
      </c>
      <c r="AZ247" s="4">
        <v>27</v>
      </c>
      <c r="BA247" s="5">
        <v>5</v>
      </c>
      <c r="BB247" s="3">
        <v>26</v>
      </c>
      <c r="BC247" s="60"/>
      <c r="BD247" s="60"/>
      <c r="BE247" s="60"/>
      <c r="BF247" s="60"/>
      <c r="BG247" s="60"/>
      <c r="BH247" s="60"/>
      <c r="BI247" s="60"/>
      <c r="BJ247" s="60"/>
      <c r="BK247" s="60"/>
      <c r="BL247" s="60"/>
      <c r="BM247" s="60"/>
      <c r="BN247" s="60"/>
      <c r="BO247" s="60"/>
      <c r="BP247" s="60"/>
      <c r="BQ247" s="60"/>
      <c r="BR247" s="60"/>
      <c r="BS247" s="60"/>
      <c r="BT247" s="60"/>
      <c r="BU247" s="60"/>
      <c r="BV247" s="60"/>
      <c r="BW247" s="60"/>
      <c r="BX247" s="60"/>
      <c r="BY247" s="60"/>
      <c r="BZ247" s="60"/>
      <c r="CA247" s="60"/>
      <c r="CB247" s="60"/>
      <c r="CC247" s="60"/>
      <c r="CD247" s="60"/>
      <c r="CE247" s="60"/>
      <c r="CF247" s="60"/>
      <c r="CG247" s="60"/>
      <c r="CH247" s="60"/>
      <c r="CI247" s="60"/>
      <c r="CJ247" s="60"/>
      <c r="CK247" s="60"/>
      <c r="CL247" s="60"/>
      <c r="CM247" s="60"/>
      <c r="CN247" s="60"/>
      <c r="CO247" s="60"/>
      <c r="CP247" s="60"/>
      <c r="CQ247" s="60"/>
      <c r="CR247" s="60"/>
      <c r="CS247" s="60"/>
      <c r="CT247" s="60"/>
      <c r="CU247" s="60"/>
      <c r="CV247" s="60"/>
      <c r="CW247" s="60"/>
      <c r="CX247" s="60"/>
      <c r="CY247" s="60"/>
      <c r="CZ247" s="60"/>
      <c r="DA247" s="60"/>
      <c r="DB247" s="60"/>
      <c r="DC247" s="60"/>
      <c r="DD247" s="60"/>
      <c r="DE247" s="58"/>
      <c r="DF247" s="58"/>
      <c r="DG247" s="58"/>
      <c r="DH247" s="58"/>
      <c r="DI247" s="60"/>
      <c r="DJ247" s="2"/>
      <c r="DK247" s="2"/>
      <c r="DL247" s="2"/>
      <c r="DM247" s="2"/>
      <c r="DN247" s="2"/>
      <c r="DO247" s="2"/>
      <c r="DP247" s="2"/>
    </row>
    <row r="248" spans="1:120">
      <c r="A248" s="5">
        <v>5</v>
      </c>
      <c r="B248" s="4">
        <v>24</v>
      </c>
      <c r="C248" s="5">
        <v>4</v>
      </c>
      <c r="D248" s="4">
        <v>23</v>
      </c>
      <c r="E248" s="5">
        <v>3</v>
      </c>
      <c r="F248" s="4">
        <v>22</v>
      </c>
      <c r="G248" s="5">
        <v>2</v>
      </c>
      <c r="H248" s="4">
        <v>21</v>
      </c>
      <c r="I248" s="5">
        <v>28</v>
      </c>
      <c r="J248" s="4">
        <v>20</v>
      </c>
      <c r="K248" s="5">
        <v>27</v>
      </c>
      <c r="L248" s="4">
        <v>19</v>
      </c>
      <c r="M248" s="5">
        <v>26</v>
      </c>
      <c r="N248" s="4">
        <v>18</v>
      </c>
      <c r="O248" s="5">
        <v>25</v>
      </c>
      <c r="P248" s="4">
        <v>17</v>
      </c>
      <c r="Q248" s="5">
        <v>24</v>
      </c>
      <c r="R248" s="4">
        <v>16</v>
      </c>
      <c r="S248" s="5">
        <v>23</v>
      </c>
      <c r="T248" s="4">
        <v>15</v>
      </c>
      <c r="U248" s="5">
        <v>22</v>
      </c>
      <c r="V248" s="4">
        <v>14</v>
      </c>
      <c r="W248" s="5">
        <v>21</v>
      </c>
      <c r="X248" s="4">
        <v>13</v>
      </c>
      <c r="Y248" s="5">
        <v>20</v>
      </c>
      <c r="Z248" s="4">
        <v>12</v>
      </c>
      <c r="AA248" s="5">
        <v>19</v>
      </c>
      <c r="AB248" s="4">
        <v>11</v>
      </c>
      <c r="AC248" s="5">
        <v>18</v>
      </c>
      <c r="AD248" s="4">
        <v>10</v>
      </c>
      <c r="AE248" s="5">
        <v>17</v>
      </c>
      <c r="AF248" s="4">
        <v>9</v>
      </c>
      <c r="AG248" s="5">
        <v>16</v>
      </c>
      <c r="AH248" s="4">
        <v>8</v>
      </c>
      <c r="AI248" s="5">
        <v>15</v>
      </c>
      <c r="AJ248" s="4">
        <v>7</v>
      </c>
      <c r="AK248" s="5">
        <v>14</v>
      </c>
      <c r="AL248" s="4">
        <v>6</v>
      </c>
      <c r="AM248" s="5">
        <v>13</v>
      </c>
      <c r="AN248" s="4">
        <v>5</v>
      </c>
      <c r="AO248" s="5">
        <v>12</v>
      </c>
      <c r="AP248" s="4">
        <v>4</v>
      </c>
      <c r="AQ248" s="5">
        <v>11</v>
      </c>
      <c r="AR248" s="4">
        <v>3</v>
      </c>
      <c r="AS248" s="5">
        <v>10</v>
      </c>
      <c r="AT248" s="4">
        <v>2</v>
      </c>
      <c r="AU248" s="5">
        <v>9</v>
      </c>
      <c r="AV248" s="4">
        <v>28</v>
      </c>
      <c r="AW248" s="5">
        <v>8</v>
      </c>
      <c r="AX248" s="4">
        <v>27</v>
      </c>
      <c r="AY248" s="5">
        <v>7</v>
      </c>
      <c r="AZ248" s="4">
        <v>26</v>
      </c>
      <c r="BA248" s="5">
        <v>6</v>
      </c>
      <c r="BB248" s="3">
        <v>25</v>
      </c>
      <c r="BC248" s="60"/>
      <c r="BD248" s="60"/>
      <c r="BE248" s="60"/>
      <c r="BF248" s="60"/>
      <c r="BG248" s="60"/>
      <c r="BH248" s="60"/>
      <c r="BI248" s="60"/>
      <c r="BJ248" s="60"/>
      <c r="BK248" s="60"/>
      <c r="BL248" s="60"/>
      <c r="BM248" s="60"/>
      <c r="BN248" s="60"/>
      <c r="BO248" s="60"/>
      <c r="BP248" s="60"/>
      <c r="BQ248" s="60"/>
      <c r="BR248" s="60"/>
      <c r="BS248" s="60"/>
      <c r="BT248" s="60"/>
      <c r="BU248" s="60"/>
      <c r="BV248" s="60"/>
      <c r="BW248" s="60"/>
      <c r="BX248" s="60"/>
      <c r="BY248" s="60"/>
      <c r="BZ248" s="60"/>
      <c r="CA248" s="60"/>
      <c r="CB248" s="60"/>
      <c r="CC248" s="60"/>
      <c r="CD248" s="60"/>
      <c r="CE248" s="60"/>
      <c r="CF248" s="60"/>
      <c r="CG248" s="60"/>
      <c r="CH248" s="60"/>
      <c r="CI248" s="60"/>
      <c r="CJ248" s="60"/>
      <c r="CK248" s="60"/>
      <c r="CL248" s="60"/>
      <c r="CM248" s="60"/>
      <c r="CN248" s="60"/>
      <c r="CO248" s="60"/>
      <c r="CP248" s="60"/>
      <c r="CQ248" s="60"/>
      <c r="CR248" s="60"/>
      <c r="CS248" s="60"/>
      <c r="CT248" s="60"/>
      <c r="CU248" s="60"/>
      <c r="CV248" s="60"/>
      <c r="CW248" s="60"/>
      <c r="CX248" s="60"/>
      <c r="CY248" s="60"/>
      <c r="CZ248" s="60"/>
      <c r="DA248" s="60"/>
      <c r="DB248" s="60"/>
      <c r="DC248" s="60"/>
      <c r="DD248" s="60"/>
      <c r="DE248" s="58"/>
      <c r="DF248" s="58"/>
      <c r="DG248" s="58"/>
      <c r="DH248" s="58"/>
      <c r="DI248" s="60"/>
      <c r="DJ248" s="2"/>
      <c r="DK248" s="2"/>
      <c r="DL248" s="2"/>
      <c r="DM248" s="2"/>
      <c r="DN248" s="2"/>
      <c r="DO248" s="2"/>
      <c r="DP248" s="2"/>
    </row>
    <row r="249" spans="1:120">
      <c r="A249" s="5">
        <v>6</v>
      </c>
      <c r="B249" s="4">
        <v>23</v>
      </c>
      <c r="C249" s="5">
        <v>5</v>
      </c>
      <c r="D249" s="4">
        <v>22</v>
      </c>
      <c r="E249" s="5">
        <v>4</v>
      </c>
      <c r="F249" s="4">
        <v>21</v>
      </c>
      <c r="G249" s="5">
        <v>3</v>
      </c>
      <c r="H249" s="4">
        <v>20</v>
      </c>
      <c r="I249" s="5">
        <v>2</v>
      </c>
      <c r="J249" s="4">
        <v>19</v>
      </c>
      <c r="K249" s="5">
        <v>28</v>
      </c>
      <c r="L249" s="4">
        <v>18</v>
      </c>
      <c r="M249" s="5">
        <v>27</v>
      </c>
      <c r="N249" s="4">
        <v>17</v>
      </c>
      <c r="O249" s="5">
        <v>26</v>
      </c>
      <c r="P249" s="4">
        <v>16</v>
      </c>
      <c r="Q249" s="5">
        <v>25</v>
      </c>
      <c r="R249" s="4">
        <v>15</v>
      </c>
      <c r="S249" s="5">
        <v>24</v>
      </c>
      <c r="T249" s="4">
        <v>14</v>
      </c>
      <c r="U249" s="5">
        <v>23</v>
      </c>
      <c r="V249" s="4">
        <v>13</v>
      </c>
      <c r="W249" s="5">
        <v>22</v>
      </c>
      <c r="X249" s="4">
        <v>12</v>
      </c>
      <c r="Y249" s="5">
        <v>21</v>
      </c>
      <c r="Z249" s="4">
        <v>11</v>
      </c>
      <c r="AA249" s="5">
        <v>20</v>
      </c>
      <c r="AB249" s="4">
        <v>10</v>
      </c>
      <c r="AC249" s="5">
        <v>19</v>
      </c>
      <c r="AD249" s="4">
        <v>9</v>
      </c>
      <c r="AE249" s="5">
        <v>18</v>
      </c>
      <c r="AF249" s="4">
        <v>8</v>
      </c>
      <c r="AG249" s="5">
        <v>17</v>
      </c>
      <c r="AH249" s="4">
        <v>7</v>
      </c>
      <c r="AI249" s="5">
        <v>16</v>
      </c>
      <c r="AJ249" s="4">
        <v>6</v>
      </c>
      <c r="AK249" s="5">
        <v>15</v>
      </c>
      <c r="AL249" s="4">
        <v>5</v>
      </c>
      <c r="AM249" s="5">
        <v>14</v>
      </c>
      <c r="AN249" s="4">
        <v>4</v>
      </c>
      <c r="AO249" s="5">
        <v>13</v>
      </c>
      <c r="AP249" s="4">
        <v>3</v>
      </c>
      <c r="AQ249" s="5">
        <v>12</v>
      </c>
      <c r="AR249" s="4">
        <v>2</v>
      </c>
      <c r="AS249" s="5">
        <v>11</v>
      </c>
      <c r="AT249" s="4">
        <v>28</v>
      </c>
      <c r="AU249" s="5">
        <v>10</v>
      </c>
      <c r="AV249" s="4">
        <v>27</v>
      </c>
      <c r="AW249" s="5">
        <v>9</v>
      </c>
      <c r="AX249" s="4">
        <v>26</v>
      </c>
      <c r="AY249" s="5">
        <v>8</v>
      </c>
      <c r="AZ249" s="4">
        <v>25</v>
      </c>
      <c r="BA249" s="5">
        <v>7</v>
      </c>
      <c r="BB249" s="3">
        <v>24</v>
      </c>
      <c r="BC249" s="60"/>
      <c r="BD249" s="60"/>
      <c r="BE249" s="60"/>
      <c r="BF249" s="60"/>
      <c r="BG249" s="60"/>
      <c r="BH249" s="60"/>
      <c r="BI249" s="60"/>
      <c r="BJ249" s="60"/>
      <c r="BK249" s="60"/>
      <c r="BL249" s="60"/>
      <c r="BM249" s="60"/>
      <c r="BN249" s="60"/>
      <c r="BO249" s="60"/>
      <c r="BP249" s="60"/>
      <c r="BQ249" s="60"/>
      <c r="BR249" s="60"/>
      <c r="BS249" s="60"/>
      <c r="BT249" s="60"/>
      <c r="BU249" s="60"/>
      <c r="BV249" s="60"/>
      <c r="BW249" s="60"/>
      <c r="BX249" s="60"/>
      <c r="BY249" s="60"/>
      <c r="BZ249" s="60"/>
      <c r="CA249" s="60"/>
      <c r="CB249" s="60"/>
      <c r="CC249" s="60"/>
      <c r="CD249" s="60"/>
      <c r="CE249" s="60"/>
      <c r="CF249" s="60"/>
      <c r="CG249" s="60"/>
      <c r="CH249" s="60"/>
      <c r="CI249" s="60"/>
      <c r="CJ249" s="60"/>
      <c r="CK249" s="60"/>
      <c r="CL249" s="60"/>
      <c r="CM249" s="60"/>
      <c r="CN249" s="60"/>
      <c r="CO249" s="60"/>
      <c r="CP249" s="60"/>
      <c r="CQ249" s="60"/>
      <c r="CR249" s="60"/>
      <c r="CS249" s="60"/>
      <c r="CT249" s="60"/>
      <c r="CU249" s="60"/>
      <c r="CV249" s="60"/>
      <c r="CW249" s="60"/>
      <c r="CX249" s="60"/>
      <c r="CY249" s="60"/>
      <c r="CZ249" s="60"/>
      <c r="DA249" s="60"/>
      <c r="DB249" s="60"/>
      <c r="DC249" s="60"/>
      <c r="DD249" s="60"/>
      <c r="DE249" s="58"/>
      <c r="DF249" s="58"/>
      <c r="DG249" s="58"/>
      <c r="DH249" s="58"/>
      <c r="DI249" s="60"/>
      <c r="DJ249" s="2"/>
      <c r="DK249" s="2"/>
      <c r="DL249" s="2"/>
      <c r="DM249" s="2"/>
      <c r="DN249" s="2"/>
      <c r="DO249" s="2"/>
      <c r="DP249" s="2"/>
    </row>
    <row r="250" spans="1:120">
      <c r="A250" s="5">
        <v>7</v>
      </c>
      <c r="B250" s="4">
        <v>22</v>
      </c>
      <c r="C250" s="5">
        <v>6</v>
      </c>
      <c r="D250" s="4">
        <v>21</v>
      </c>
      <c r="E250" s="5">
        <v>5</v>
      </c>
      <c r="F250" s="4">
        <v>20</v>
      </c>
      <c r="G250" s="5">
        <v>4</v>
      </c>
      <c r="H250" s="4">
        <v>19</v>
      </c>
      <c r="I250" s="5">
        <v>3</v>
      </c>
      <c r="J250" s="4">
        <v>18</v>
      </c>
      <c r="K250" s="5">
        <v>2</v>
      </c>
      <c r="L250" s="4">
        <v>17</v>
      </c>
      <c r="M250" s="5">
        <v>28</v>
      </c>
      <c r="N250" s="4">
        <v>16</v>
      </c>
      <c r="O250" s="5">
        <v>27</v>
      </c>
      <c r="P250" s="4">
        <v>15</v>
      </c>
      <c r="Q250" s="5">
        <v>26</v>
      </c>
      <c r="R250" s="4">
        <v>14</v>
      </c>
      <c r="S250" s="5">
        <v>25</v>
      </c>
      <c r="T250" s="4">
        <v>13</v>
      </c>
      <c r="U250" s="5">
        <v>24</v>
      </c>
      <c r="V250" s="4">
        <v>12</v>
      </c>
      <c r="W250" s="5">
        <v>23</v>
      </c>
      <c r="X250" s="4">
        <v>11</v>
      </c>
      <c r="Y250" s="5">
        <v>22</v>
      </c>
      <c r="Z250" s="4">
        <v>10</v>
      </c>
      <c r="AA250" s="5">
        <v>21</v>
      </c>
      <c r="AB250" s="4">
        <v>9</v>
      </c>
      <c r="AC250" s="5">
        <v>20</v>
      </c>
      <c r="AD250" s="4">
        <v>8</v>
      </c>
      <c r="AE250" s="5">
        <v>19</v>
      </c>
      <c r="AF250" s="4">
        <v>7</v>
      </c>
      <c r="AG250" s="5">
        <v>18</v>
      </c>
      <c r="AH250" s="4">
        <v>6</v>
      </c>
      <c r="AI250" s="5">
        <v>17</v>
      </c>
      <c r="AJ250" s="4">
        <v>5</v>
      </c>
      <c r="AK250" s="5">
        <v>16</v>
      </c>
      <c r="AL250" s="4">
        <v>4</v>
      </c>
      <c r="AM250" s="5">
        <v>15</v>
      </c>
      <c r="AN250" s="4">
        <v>3</v>
      </c>
      <c r="AO250" s="5">
        <v>14</v>
      </c>
      <c r="AP250" s="4">
        <v>2</v>
      </c>
      <c r="AQ250" s="5">
        <v>13</v>
      </c>
      <c r="AR250" s="4">
        <v>28</v>
      </c>
      <c r="AS250" s="5">
        <v>12</v>
      </c>
      <c r="AT250" s="4">
        <v>27</v>
      </c>
      <c r="AU250" s="5">
        <v>11</v>
      </c>
      <c r="AV250" s="4">
        <v>26</v>
      </c>
      <c r="AW250" s="5">
        <v>10</v>
      </c>
      <c r="AX250" s="4">
        <v>25</v>
      </c>
      <c r="AY250" s="5">
        <v>9</v>
      </c>
      <c r="AZ250" s="4">
        <v>24</v>
      </c>
      <c r="BA250" s="5">
        <v>8</v>
      </c>
      <c r="BB250" s="3">
        <v>23</v>
      </c>
      <c r="BC250" s="60"/>
      <c r="BD250" s="60"/>
      <c r="BE250" s="60"/>
      <c r="BF250" s="60"/>
      <c r="BG250" s="60"/>
      <c r="BH250" s="60"/>
      <c r="BI250" s="60"/>
      <c r="BJ250" s="60"/>
      <c r="BK250" s="60"/>
      <c r="BL250" s="60"/>
      <c r="BM250" s="60"/>
      <c r="BN250" s="60"/>
      <c r="BO250" s="60"/>
      <c r="BP250" s="60"/>
      <c r="BQ250" s="60"/>
      <c r="BR250" s="60"/>
      <c r="BS250" s="60"/>
      <c r="BT250" s="60"/>
      <c r="BU250" s="60"/>
      <c r="BV250" s="60"/>
      <c r="BW250" s="60"/>
      <c r="BX250" s="60"/>
      <c r="BY250" s="60"/>
      <c r="BZ250" s="60"/>
      <c r="CA250" s="60"/>
      <c r="CB250" s="60"/>
      <c r="CC250" s="60"/>
      <c r="CD250" s="60"/>
      <c r="CE250" s="60"/>
      <c r="CF250" s="60"/>
      <c r="CG250" s="60"/>
      <c r="CH250" s="60"/>
      <c r="CI250" s="60"/>
      <c r="CJ250" s="60"/>
      <c r="CK250" s="60"/>
      <c r="CL250" s="60"/>
      <c r="CM250" s="60"/>
      <c r="CN250" s="60"/>
      <c r="CO250" s="60"/>
      <c r="CP250" s="60"/>
      <c r="CQ250" s="60"/>
      <c r="CR250" s="60"/>
      <c r="CS250" s="60"/>
      <c r="CT250" s="60"/>
      <c r="CU250" s="60"/>
      <c r="CV250" s="60"/>
      <c r="CW250" s="60"/>
      <c r="CX250" s="60"/>
      <c r="CY250" s="60"/>
      <c r="CZ250" s="60"/>
      <c r="DA250" s="60"/>
      <c r="DB250" s="60"/>
      <c r="DC250" s="60"/>
      <c r="DD250" s="60"/>
      <c r="DE250" s="58"/>
      <c r="DF250" s="58"/>
      <c r="DG250" s="58"/>
      <c r="DH250" s="58"/>
      <c r="DI250" s="60"/>
      <c r="DJ250" s="2"/>
      <c r="DK250" s="2"/>
      <c r="DL250" s="2"/>
      <c r="DM250" s="2"/>
      <c r="DN250" s="2"/>
      <c r="DO250" s="2"/>
      <c r="DP250" s="2"/>
    </row>
    <row r="251" spans="1:120">
      <c r="A251" s="5">
        <v>8</v>
      </c>
      <c r="B251" s="4">
        <v>21</v>
      </c>
      <c r="C251" s="5">
        <v>7</v>
      </c>
      <c r="D251" s="4">
        <v>20</v>
      </c>
      <c r="E251" s="5">
        <v>6</v>
      </c>
      <c r="F251" s="4">
        <v>19</v>
      </c>
      <c r="G251" s="5">
        <v>5</v>
      </c>
      <c r="H251" s="4">
        <v>18</v>
      </c>
      <c r="I251" s="5">
        <v>4</v>
      </c>
      <c r="J251" s="4">
        <v>17</v>
      </c>
      <c r="K251" s="5">
        <v>3</v>
      </c>
      <c r="L251" s="4">
        <v>16</v>
      </c>
      <c r="M251" s="5">
        <v>2</v>
      </c>
      <c r="N251" s="4">
        <v>15</v>
      </c>
      <c r="O251" s="5">
        <v>28</v>
      </c>
      <c r="P251" s="4">
        <v>14</v>
      </c>
      <c r="Q251" s="5">
        <v>27</v>
      </c>
      <c r="R251" s="4">
        <v>13</v>
      </c>
      <c r="S251" s="5">
        <v>26</v>
      </c>
      <c r="T251" s="4">
        <v>12</v>
      </c>
      <c r="U251" s="5">
        <v>25</v>
      </c>
      <c r="V251" s="4">
        <v>11</v>
      </c>
      <c r="W251" s="5">
        <v>24</v>
      </c>
      <c r="X251" s="4">
        <v>10</v>
      </c>
      <c r="Y251" s="5">
        <v>23</v>
      </c>
      <c r="Z251" s="4">
        <v>9</v>
      </c>
      <c r="AA251" s="5">
        <v>22</v>
      </c>
      <c r="AB251" s="4">
        <v>8</v>
      </c>
      <c r="AC251" s="5">
        <v>21</v>
      </c>
      <c r="AD251" s="4">
        <v>7</v>
      </c>
      <c r="AE251" s="5">
        <v>20</v>
      </c>
      <c r="AF251" s="4">
        <v>6</v>
      </c>
      <c r="AG251" s="5">
        <v>19</v>
      </c>
      <c r="AH251" s="4">
        <v>5</v>
      </c>
      <c r="AI251" s="5">
        <v>18</v>
      </c>
      <c r="AJ251" s="4">
        <v>4</v>
      </c>
      <c r="AK251" s="5">
        <v>17</v>
      </c>
      <c r="AL251" s="4">
        <v>3</v>
      </c>
      <c r="AM251" s="5">
        <v>16</v>
      </c>
      <c r="AN251" s="4">
        <v>2</v>
      </c>
      <c r="AO251" s="5">
        <v>15</v>
      </c>
      <c r="AP251" s="4">
        <v>28</v>
      </c>
      <c r="AQ251" s="5">
        <v>14</v>
      </c>
      <c r="AR251" s="4">
        <v>27</v>
      </c>
      <c r="AS251" s="5">
        <v>13</v>
      </c>
      <c r="AT251" s="4">
        <v>26</v>
      </c>
      <c r="AU251" s="5">
        <v>12</v>
      </c>
      <c r="AV251" s="4">
        <v>25</v>
      </c>
      <c r="AW251" s="5">
        <v>11</v>
      </c>
      <c r="AX251" s="4">
        <v>24</v>
      </c>
      <c r="AY251" s="5">
        <v>10</v>
      </c>
      <c r="AZ251" s="4">
        <v>23</v>
      </c>
      <c r="BA251" s="5">
        <v>9</v>
      </c>
      <c r="BB251" s="3">
        <v>22</v>
      </c>
      <c r="BC251" s="60"/>
      <c r="BD251" s="60"/>
      <c r="BE251" s="60"/>
      <c r="BF251" s="60"/>
      <c r="BG251" s="60"/>
      <c r="BH251" s="60"/>
      <c r="BI251" s="60"/>
      <c r="BJ251" s="60"/>
      <c r="BK251" s="60"/>
      <c r="BL251" s="60"/>
      <c r="BM251" s="60"/>
      <c r="BN251" s="60"/>
      <c r="BO251" s="60"/>
      <c r="BP251" s="60"/>
      <c r="BQ251" s="60"/>
      <c r="BR251" s="60"/>
      <c r="BS251" s="60"/>
      <c r="BT251" s="60"/>
      <c r="BU251" s="60"/>
      <c r="BV251" s="60"/>
      <c r="BW251" s="60"/>
      <c r="BX251" s="60"/>
      <c r="BY251" s="60"/>
      <c r="BZ251" s="60"/>
      <c r="CA251" s="60"/>
      <c r="CB251" s="60"/>
      <c r="CC251" s="60"/>
      <c r="CD251" s="60"/>
      <c r="CE251" s="60"/>
      <c r="CF251" s="60"/>
      <c r="CG251" s="60"/>
      <c r="CH251" s="60"/>
      <c r="CI251" s="60"/>
      <c r="CJ251" s="60"/>
      <c r="CK251" s="60"/>
      <c r="CL251" s="60"/>
      <c r="CM251" s="60"/>
      <c r="CN251" s="60"/>
      <c r="CO251" s="60"/>
      <c r="CP251" s="60"/>
      <c r="CQ251" s="60"/>
      <c r="CR251" s="60"/>
      <c r="CS251" s="60"/>
      <c r="CT251" s="60"/>
      <c r="CU251" s="60"/>
      <c r="CV251" s="60"/>
      <c r="CW251" s="60"/>
      <c r="CX251" s="60"/>
      <c r="CY251" s="60"/>
      <c r="CZ251" s="60"/>
      <c r="DA251" s="60"/>
      <c r="DB251" s="60"/>
      <c r="DC251" s="60"/>
      <c r="DD251" s="60"/>
      <c r="DE251" s="58"/>
      <c r="DF251" s="58"/>
      <c r="DG251" s="58"/>
      <c r="DH251" s="58"/>
      <c r="DI251" s="58"/>
    </row>
    <row r="252" spans="1:120">
      <c r="A252" s="5">
        <v>9</v>
      </c>
      <c r="B252" s="4">
        <v>20</v>
      </c>
      <c r="C252" s="5">
        <v>8</v>
      </c>
      <c r="D252" s="4">
        <v>19</v>
      </c>
      <c r="E252" s="5">
        <v>7</v>
      </c>
      <c r="F252" s="4">
        <v>18</v>
      </c>
      <c r="G252" s="5">
        <v>6</v>
      </c>
      <c r="H252" s="4">
        <v>17</v>
      </c>
      <c r="I252" s="5">
        <v>5</v>
      </c>
      <c r="J252" s="4">
        <v>16</v>
      </c>
      <c r="K252" s="5">
        <v>4</v>
      </c>
      <c r="L252" s="4">
        <v>15</v>
      </c>
      <c r="M252" s="5">
        <v>3</v>
      </c>
      <c r="N252" s="4">
        <v>14</v>
      </c>
      <c r="O252" s="5">
        <v>2</v>
      </c>
      <c r="P252" s="4">
        <v>13</v>
      </c>
      <c r="Q252" s="5">
        <v>28</v>
      </c>
      <c r="R252" s="4">
        <v>12</v>
      </c>
      <c r="S252" s="5">
        <v>27</v>
      </c>
      <c r="T252" s="4">
        <v>11</v>
      </c>
      <c r="U252" s="5">
        <v>26</v>
      </c>
      <c r="V252" s="4">
        <v>10</v>
      </c>
      <c r="W252" s="5">
        <v>25</v>
      </c>
      <c r="X252" s="4">
        <v>9</v>
      </c>
      <c r="Y252" s="5">
        <v>24</v>
      </c>
      <c r="Z252" s="4">
        <v>8</v>
      </c>
      <c r="AA252" s="5">
        <v>23</v>
      </c>
      <c r="AB252" s="4">
        <v>7</v>
      </c>
      <c r="AC252" s="5">
        <v>22</v>
      </c>
      <c r="AD252" s="4">
        <v>6</v>
      </c>
      <c r="AE252" s="5">
        <v>21</v>
      </c>
      <c r="AF252" s="4">
        <v>5</v>
      </c>
      <c r="AG252" s="5">
        <v>20</v>
      </c>
      <c r="AH252" s="4">
        <v>4</v>
      </c>
      <c r="AI252" s="5">
        <v>19</v>
      </c>
      <c r="AJ252" s="4">
        <v>3</v>
      </c>
      <c r="AK252" s="5">
        <v>18</v>
      </c>
      <c r="AL252" s="4">
        <v>2</v>
      </c>
      <c r="AM252" s="5">
        <v>17</v>
      </c>
      <c r="AN252" s="4">
        <v>28</v>
      </c>
      <c r="AO252" s="5">
        <v>16</v>
      </c>
      <c r="AP252" s="4">
        <v>27</v>
      </c>
      <c r="AQ252" s="5">
        <v>15</v>
      </c>
      <c r="AR252" s="4">
        <v>26</v>
      </c>
      <c r="AS252" s="5">
        <v>14</v>
      </c>
      <c r="AT252" s="4">
        <v>25</v>
      </c>
      <c r="AU252" s="5">
        <v>13</v>
      </c>
      <c r="AV252" s="4">
        <v>24</v>
      </c>
      <c r="AW252" s="5">
        <v>12</v>
      </c>
      <c r="AX252" s="4">
        <v>23</v>
      </c>
      <c r="AY252" s="5">
        <v>11</v>
      </c>
      <c r="AZ252" s="4">
        <v>22</v>
      </c>
      <c r="BA252" s="5">
        <v>10</v>
      </c>
      <c r="BB252" s="3">
        <v>21</v>
      </c>
      <c r="BC252" s="60"/>
      <c r="BD252" s="60"/>
      <c r="BE252" s="60"/>
      <c r="BF252" s="60"/>
      <c r="BG252" s="60"/>
      <c r="BH252" s="60"/>
      <c r="BI252" s="60"/>
      <c r="BJ252" s="60"/>
      <c r="BK252" s="60"/>
      <c r="BL252" s="60"/>
      <c r="BM252" s="60"/>
      <c r="BN252" s="60"/>
      <c r="BO252" s="60"/>
      <c r="BP252" s="60"/>
      <c r="BQ252" s="60"/>
      <c r="BR252" s="60"/>
      <c r="BS252" s="60"/>
      <c r="BT252" s="60"/>
      <c r="BU252" s="60"/>
      <c r="BV252" s="60"/>
      <c r="BW252" s="60"/>
      <c r="BX252" s="60"/>
      <c r="BY252" s="60"/>
      <c r="BZ252" s="60"/>
      <c r="CA252" s="60"/>
      <c r="CB252" s="60"/>
      <c r="CC252" s="60"/>
      <c r="CD252" s="60"/>
      <c r="CE252" s="60"/>
      <c r="CF252" s="60"/>
      <c r="CG252" s="60"/>
      <c r="CH252" s="60"/>
      <c r="CI252" s="60"/>
      <c r="CJ252" s="60"/>
      <c r="CK252" s="60"/>
      <c r="CL252" s="60"/>
      <c r="CM252" s="60"/>
      <c r="CN252" s="60"/>
      <c r="CO252" s="60"/>
      <c r="CP252" s="60"/>
      <c r="CQ252" s="60"/>
      <c r="CR252" s="60"/>
      <c r="CS252" s="60"/>
      <c r="CT252" s="60"/>
      <c r="CU252" s="60"/>
      <c r="CV252" s="60"/>
      <c r="CW252" s="60"/>
      <c r="CX252" s="60"/>
      <c r="CY252" s="60"/>
      <c r="CZ252" s="60"/>
      <c r="DA252" s="60"/>
      <c r="DB252" s="60"/>
      <c r="DC252" s="60"/>
      <c r="DD252" s="60"/>
      <c r="DE252" s="58"/>
      <c r="DF252" s="58"/>
      <c r="DG252" s="58"/>
      <c r="DH252" s="58"/>
      <c r="DI252" s="58"/>
    </row>
    <row r="253" spans="1:120">
      <c r="A253" s="5">
        <v>10</v>
      </c>
      <c r="B253" s="4">
        <v>19</v>
      </c>
      <c r="C253" s="5">
        <v>9</v>
      </c>
      <c r="D253" s="4">
        <v>18</v>
      </c>
      <c r="E253" s="5">
        <v>8</v>
      </c>
      <c r="F253" s="4">
        <v>17</v>
      </c>
      <c r="G253" s="5">
        <v>7</v>
      </c>
      <c r="H253" s="4">
        <v>16</v>
      </c>
      <c r="I253" s="5">
        <v>6</v>
      </c>
      <c r="J253" s="4">
        <v>15</v>
      </c>
      <c r="K253" s="5">
        <v>5</v>
      </c>
      <c r="L253" s="4">
        <v>14</v>
      </c>
      <c r="M253" s="5">
        <v>4</v>
      </c>
      <c r="N253" s="4">
        <v>13</v>
      </c>
      <c r="O253" s="5">
        <v>3</v>
      </c>
      <c r="P253" s="4">
        <v>12</v>
      </c>
      <c r="Q253" s="5">
        <v>2</v>
      </c>
      <c r="R253" s="4">
        <v>11</v>
      </c>
      <c r="S253" s="5">
        <v>28</v>
      </c>
      <c r="T253" s="4">
        <v>10</v>
      </c>
      <c r="U253" s="5">
        <v>27</v>
      </c>
      <c r="V253" s="4">
        <v>9</v>
      </c>
      <c r="W253" s="5">
        <v>26</v>
      </c>
      <c r="X253" s="4">
        <v>8</v>
      </c>
      <c r="Y253" s="5">
        <v>25</v>
      </c>
      <c r="Z253" s="4">
        <v>7</v>
      </c>
      <c r="AA253" s="5">
        <v>24</v>
      </c>
      <c r="AB253" s="4">
        <v>6</v>
      </c>
      <c r="AC253" s="5">
        <v>23</v>
      </c>
      <c r="AD253" s="4">
        <v>5</v>
      </c>
      <c r="AE253" s="5">
        <v>22</v>
      </c>
      <c r="AF253" s="4">
        <v>4</v>
      </c>
      <c r="AG253" s="5">
        <v>21</v>
      </c>
      <c r="AH253" s="4">
        <v>3</v>
      </c>
      <c r="AI253" s="5">
        <v>20</v>
      </c>
      <c r="AJ253" s="4">
        <v>2</v>
      </c>
      <c r="AK253" s="5">
        <v>19</v>
      </c>
      <c r="AL253" s="4">
        <v>28</v>
      </c>
      <c r="AM253" s="5">
        <v>18</v>
      </c>
      <c r="AN253" s="4">
        <v>27</v>
      </c>
      <c r="AO253" s="5">
        <v>17</v>
      </c>
      <c r="AP253" s="4">
        <v>26</v>
      </c>
      <c r="AQ253" s="5">
        <v>16</v>
      </c>
      <c r="AR253" s="4">
        <v>25</v>
      </c>
      <c r="AS253" s="5">
        <v>15</v>
      </c>
      <c r="AT253" s="4">
        <v>24</v>
      </c>
      <c r="AU253" s="5">
        <v>14</v>
      </c>
      <c r="AV253" s="4">
        <v>23</v>
      </c>
      <c r="AW253" s="5">
        <v>13</v>
      </c>
      <c r="AX253" s="4">
        <v>22</v>
      </c>
      <c r="AY253" s="5">
        <v>12</v>
      </c>
      <c r="AZ253" s="4">
        <v>21</v>
      </c>
      <c r="BA253" s="5">
        <v>11</v>
      </c>
      <c r="BB253" s="3">
        <v>20</v>
      </c>
      <c r="BC253" s="60"/>
      <c r="BD253" s="60"/>
      <c r="BE253" s="60"/>
      <c r="BF253" s="60"/>
      <c r="BG253" s="60"/>
      <c r="BH253" s="60"/>
      <c r="BI253" s="60"/>
      <c r="BJ253" s="60"/>
      <c r="BK253" s="60"/>
      <c r="BL253" s="60"/>
      <c r="BM253" s="60"/>
      <c r="BN253" s="60"/>
      <c r="BO253" s="60"/>
      <c r="BP253" s="60"/>
      <c r="BQ253" s="60"/>
      <c r="BR253" s="60"/>
      <c r="BS253" s="60"/>
      <c r="BT253" s="60"/>
      <c r="BU253" s="60"/>
      <c r="BV253" s="60"/>
      <c r="BW253" s="60"/>
      <c r="BX253" s="60"/>
      <c r="BY253" s="60"/>
      <c r="BZ253" s="60"/>
      <c r="CA253" s="60"/>
      <c r="CB253" s="60"/>
      <c r="CC253" s="60"/>
      <c r="CD253" s="60"/>
      <c r="CE253" s="60"/>
      <c r="CF253" s="60"/>
      <c r="CG253" s="60"/>
      <c r="CH253" s="60"/>
      <c r="CI253" s="60"/>
      <c r="CJ253" s="60"/>
      <c r="CK253" s="60"/>
      <c r="CL253" s="60"/>
      <c r="CM253" s="60"/>
      <c r="CN253" s="60"/>
      <c r="CO253" s="60"/>
      <c r="CP253" s="60"/>
      <c r="CQ253" s="60"/>
      <c r="CR253" s="60"/>
      <c r="CS253" s="60"/>
      <c r="CT253" s="60"/>
      <c r="CU253" s="60"/>
      <c r="CV253" s="60"/>
      <c r="CW253" s="60"/>
      <c r="CX253" s="60"/>
      <c r="CY253" s="60"/>
      <c r="CZ253" s="60"/>
      <c r="DA253" s="60"/>
      <c r="DB253" s="60"/>
      <c r="DC253" s="60"/>
      <c r="DD253" s="60"/>
      <c r="DE253" s="58"/>
      <c r="DF253" s="58"/>
      <c r="DG253" s="58"/>
      <c r="DH253" s="58"/>
      <c r="DI253" s="58"/>
    </row>
    <row r="254" spans="1:120">
      <c r="A254" s="5">
        <v>11</v>
      </c>
      <c r="B254" s="4">
        <v>18</v>
      </c>
      <c r="C254" s="5">
        <v>10</v>
      </c>
      <c r="D254" s="4">
        <v>17</v>
      </c>
      <c r="E254" s="5">
        <v>9</v>
      </c>
      <c r="F254" s="4">
        <v>16</v>
      </c>
      <c r="G254" s="5">
        <v>8</v>
      </c>
      <c r="H254" s="4">
        <v>15</v>
      </c>
      <c r="I254" s="5">
        <v>7</v>
      </c>
      <c r="J254" s="4">
        <v>14</v>
      </c>
      <c r="K254" s="5">
        <v>6</v>
      </c>
      <c r="L254" s="4">
        <v>13</v>
      </c>
      <c r="M254" s="5">
        <v>5</v>
      </c>
      <c r="N254" s="4">
        <v>12</v>
      </c>
      <c r="O254" s="5">
        <v>4</v>
      </c>
      <c r="P254" s="4">
        <v>11</v>
      </c>
      <c r="Q254" s="5">
        <v>3</v>
      </c>
      <c r="R254" s="4">
        <v>10</v>
      </c>
      <c r="S254" s="5">
        <v>2</v>
      </c>
      <c r="T254" s="4">
        <v>9</v>
      </c>
      <c r="U254" s="5">
        <v>28</v>
      </c>
      <c r="V254" s="4">
        <v>8</v>
      </c>
      <c r="W254" s="5">
        <v>27</v>
      </c>
      <c r="X254" s="4">
        <v>7</v>
      </c>
      <c r="Y254" s="5">
        <v>26</v>
      </c>
      <c r="Z254" s="4">
        <v>6</v>
      </c>
      <c r="AA254" s="5">
        <v>25</v>
      </c>
      <c r="AB254" s="4">
        <v>5</v>
      </c>
      <c r="AC254" s="5">
        <v>24</v>
      </c>
      <c r="AD254" s="4">
        <v>4</v>
      </c>
      <c r="AE254" s="5">
        <v>23</v>
      </c>
      <c r="AF254" s="4">
        <v>3</v>
      </c>
      <c r="AG254" s="5">
        <v>22</v>
      </c>
      <c r="AH254" s="4">
        <v>2</v>
      </c>
      <c r="AI254" s="5">
        <v>21</v>
      </c>
      <c r="AJ254" s="4">
        <v>28</v>
      </c>
      <c r="AK254" s="5">
        <v>20</v>
      </c>
      <c r="AL254" s="4">
        <v>27</v>
      </c>
      <c r="AM254" s="5">
        <v>19</v>
      </c>
      <c r="AN254" s="4">
        <v>26</v>
      </c>
      <c r="AO254" s="5">
        <v>18</v>
      </c>
      <c r="AP254" s="4">
        <v>25</v>
      </c>
      <c r="AQ254" s="5">
        <v>17</v>
      </c>
      <c r="AR254" s="4">
        <v>24</v>
      </c>
      <c r="AS254" s="5">
        <v>16</v>
      </c>
      <c r="AT254" s="4">
        <v>23</v>
      </c>
      <c r="AU254" s="5">
        <v>15</v>
      </c>
      <c r="AV254" s="4">
        <v>22</v>
      </c>
      <c r="AW254" s="5">
        <v>14</v>
      </c>
      <c r="AX254" s="4">
        <v>21</v>
      </c>
      <c r="AY254" s="5">
        <v>13</v>
      </c>
      <c r="AZ254" s="4">
        <v>20</v>
      </c>
      <c r="BA254" s="5">
        <v>12</v>
      </c>
      <c r="BB254" s="3">
        <v>19</v>
      </c>
      <c r="BC254" s="60"/>
      <c r="BD254" s="60"/>
      <c r="BE254" s="60"/>
      <c r="BF254" s="60"/>
      <c r="BG254" s="60"/>
      <c r="BH254" s="60"/>
      <c r="BI254" s="60"/>
      <c r="BJ254" s="60"/>
      <c r="BK254" s="60"/>
      <c r="BL254" s="60"/>
      <c r="BM254" s="60"/>
      <c r="BN254" s="60"/>
      <c r="BO254" s="60"/>
      <c r="BP254" s="60"/>
      <c r="BQ254" s="60"/>
      <c r="BR254" s="60"/>
      <c r="BS254" s="60"/>
      <c r="BT254" s="60"/>
      <c r="BU254" s="60"/>
      <c r="BV254" s="60"/>
      <c r="BW254" s="60"/>
      <c r="BX254" s="60"/>
      <c r="BY254" s="60"/>
      <c r="BZ254" s="60"/>
      <c r="CA254" s="60"/>
      <c r="CB254" s="60"/>
      <c r="CC254" s="60"/>
      <c r="CD254" s="60"/>
      <c r="CE254" s="60"/>
      <c r="CF254" s="60"/>
      <c r="CG254" s="60"/>
      <c r="CH254" s="60"/>
      <c r="CI254" s="60"/>
      <c r="CJ254" s="60"/>
      <c r="CK254" s="60"/>
      <c r="CL254" s="60"/>
      <c r="CM254" s="60"/>
      <c r="CN254" s="60"/>
      <c r="CO254" s="60"/>
      <c r="CP254" s="60"/>
      <c r="CQ254" s="60"/>
      <c r="CR254" s="60"/>
      <c r="CS254" s="60"/>
      <c r="CT254" s="60"/>
      <c r="CU254" s="60"/>
      <c r="CV254" s="60"/>
      <c r="CW254" s="60"/>
      <c r="CX254" s="60"/>
      <c r="CY254" s="60"/>
      <c r="CZ254" s="60"/>
      <c r="DA254" s="60"/>
      <c r="DB254" s="60"/>
      <c r="DC254" s="60"/>
      <c r="DD254" s="60"/>
      <c r="DE254" s="58"/>
      <c r="DF254" s="58"/>
      <c r="DG254" s="58"/>
      <c r="DH254" s="58"/>
      <c r="DI254" s="60"/>
      <c r="DJ254" s="2"/>
      <c r="DK254" s="2"/>
      <c r="DL254" s="2"/>
      <c r="DM254" s="2"/>
      <c r="DN254" s="2"/>
      <c r="DO254" s="2"/>
      <c r="DP254" s="2"/>
    </row>
    <row r="255" spans="1:120">
      <c r="A255" s="5">
        <v>12</v>
      </c>
      <c r="B255" s="4">
        <v>17</v>
      </c>
      <c r="C255" s="5">
        <v>11</v>
      </c>
      <c r="D255" s="4">
        <v>16</v>
      </c>
      <c r="E255" s="5">
        <v>10</v>
      </c>
      <c r="F255" s="4">
        <v>15</v>
      </c>
      <c r="G255" s="5">
        <v>9</v>
      </c>
      <c r="H255" s="4">
        <v>14</v>
      </c>
      <c r="I255" s="5">
        <v>8</v>
      </c>
      <c r="J255" s="4">
        <v>13</v>
      </c>
      <c r="K255" s="5">
        <v>7</v>
      </c>
      <c r="L255" s="4">
        <v>12</v>
      </c>
      <c r="M255" s="5">
        <v>6</v>
      </c>
      <c r="N255" s="4">
        <v>11</v>
      </c>
      <c r="O255" s="5">
        <v>5</v>
      </c>
      <c r="P255" s="4">
        <v>10</v>
      </c>
      <c r="Q255" s="5">
        <v>4</v>
      </c>
      <c r="R255" s="4">
        <v>9</v>
      </c>
      <c r="S255" s="5">
        <v>3</v>
      </c>
      <c r="T255" s="4">
        <v>8</v>
      </c>
      <c r="U255" s="5">
        <v>2</v>
      </c>
      <c r="V255" s="4">
        <v>7</v>
      </c>
      <c r="W255" s="5">
        <v>28</v>
      </c>
      <c r="X255" s="4">
        <v>6</v>
      </c>
      <c r="Y255" s="5">
        <v>27</v>
      </c>
      <c r="Z255" s="4">
        <v>5</v>
      </c>
      <c r="AA255" s="5">
        <v>26</v>
      </c>
      <c r="AB255" s="4">
        <v>4</v>
      </c>
      <c r="AC255" s="5">
        <v>25</v>
      </c>
      <c r="AD255" s="4">
        <v>3</v>
      </c>
      <c r="AE255" s="5">
        <v>24</v>
      </c>
      <c r="AF255" s="4">
        <v>2</v>
      </c>
      <c r="AG255" s="5">
        <v>23</v>
      </c>
      <c r="AH255" s="4">
        <v>28</v>
      </c>
      <c r="AI255" s="5">
        <v>22</v>
      </c>
      <c r="AJ255" s="4">
        <v>27</v>
      </c>
      <c r="AK255" s="5">
        <v>21</v>
      </c>
      <c r="AL255" s="4">
        <v>26</v>
      </c>
      <c r="AM255" s="5">
        <v>20</v>
      </c>
      <c r="AN255" s="4">
        <v>25</v>
      </c>
      <c r="AO255" s="5">
        <v>19</v>
      </c>
      <c r="AP255" s="4">
        <v>24</v>
      </c>
      <c r="AQ255" s="5">
        <v>18</v>
      </c>
      <c r="AR255" s="4">
        <v>23</v>
      </c>
      <c r="AS255" s="5">
        <v>17</v>
      </c>
      <c r="AT255" s="4">
        <v>22</v>
      </c>
      <c r="AU255" s="5">
        <v>16</v>
      </c>
      <c r="AV255" s="4">
        <v>21</v>
      </c>
      <c r="AW255" s="5">
        <v>15</v>
      </c>
      <c r="AX255" s="4">
        <v>20</v>
      </c>
      <c r="AY255" s="5">
        <v>14</v>
      </c>
      <c r="AZ255" s="4">
        <v>19</v>
      </c>
      <c r="BA255" s="5">
        <v>13</v>
      </c>
      <c r="BB255" s="3">
        <v>18</v>
      </c>
      <c r="BC255" s="60"/>
      <c r="BD255" s="60"/>
      <c r="BE255" s="60"/>
      <c r="BF255" s="60"/>
      <c r="BG255" s="60"/>
      <c r="BH255" s="60"/>
      <c r="BI255" s="60"/>
      <c r="BJ255" s="60"/>
      <c r="BK255" s="60"/>
      <c r="BL255" s="60"/>
      <c r="BM255" s="60"/>
      <c r="BN255" s="60"/>
      <c r="BO255" s="60"/>
      <c r="BP255" s="60"/>
      <c r="BQ255" s="60"/>
      <c r="BR255" s="60"/>
      <c r="BS255" s="60"/>
      <c r="BT255" s="60"/>
      <c r="BU255" s="60"/>
      <c r="BV255" s="60"/>
      <c r="BW255" s="60"/>
      <c r="BX255" s="60"/>
      <c r="BY255" s="60"/>
      <c r="BZ255" s="60"/>
      <c r="CA255" s="60"/>
      <c r="CB255" s="60"/>
      <c r="CC255" s="60"/>
      <c r="CD255" s="60"/>
      <c r="CE255" s="60"/>
      <c r="CF255" s="60"/>
      <c r="CG255" s="60"/>
      <c r="CH255" s="60"/>
      <c r="CI255" s="60"/>
      <c r="CJ255" s="60"/>
      <c r="CK255" s="60"/>
      <c r="CL255" s="60"/>
      <c r="CM255" s="60"/>
      <c r="CN255" s="60"/>
      <c r="CO255" s="60"/>
      <c r="CP255" s="60"/>
      <c r="CQ255" s="60"/>
      <c r="CR255" s="60"/>
      <c r="CS255" s="60"/>
      <c r="CT255" s="60"/>
      <c r="CU255" s="60"/>
      <c r="CV255" s="60"/>
      <c r="CW255" s="60"/>
      <c r="CX255" s="60"/>
      <c r="CY255" s="60"/>
      <c r="CZ255" s="60"/>
      <c r="DA255" s="60"/>
      <c r="DB255" s="60"/>
      <c r="DC255" s="60"/>
      <c r="DD255" s="60"/>
      <c r="DE255" s="58"/>
      <c r="DF255" s="58"/>
      <c r="DG255" s="58"/>
      <c r="DH255" s="58"/>
      <c r="DI255" s="60"/>
      <c r="DJ255" s="2"/>
      <c r="DK255" s="2"/>
      <c r="DL255" s="2"/>
      <c r="DM255" s="2"/>
      <c r="DN255" s="2"/>
      <c r="DO255" s="2"/>
      <c r="DP255" s="2"/>
    </row>
    <row r="256" spans="1:120">
      <c r="A256" s="5">
        <v>13</v>
      </c>
      <c r="B256" s="4">
        <v>16</v>
      </c>
      <c r="C256" s="5">
        <v>12</v>
      </c>
      <c r="D256" s="4">
        <v>15</v>
      </c>
      <c r="E256" s="5">
        <v>11</v>
      </c>
      <c r="F256" s="4">
        <v>14</v>
      </c>
      <c r="G256" s="5">
        <v>10</v>
      </c>
      <c r="H256" s="4">
        <v>13</v>
      </c>
      <c r="I256" s="5">
        <v>9</v>
      </c>
      <c r="J256" s="4">
        <v>12</v>
      </c>
      <c r="K256" s="5">
        <v>8</v>
      </c>
      <c r="L256" s="4">
        <v>11</v>
      </c>
      <c r="M256" s="5">
        <v>7</v>
      </c>
      <c r="N256" s="4">
        <v>10</v>
      </c>
      <c r="O256" s="5">
        <v>6</v>
      </c>
      <c r="P256" s="4">
        <v>9</v>
      </c>
      <c r="Q256" s="5">
        <v>5</v>
      </c>
      <c r="R256" s="4">
        <v>8</v>
      </c>
      <c r="S256" s="5">
        <v>4</v>
      </c>
      <c r="T256" s="4">
        <v>7</v>
      </c>
      <c r="U256" s="5">
        <v>3</v>
      </c>
      <c r="V256" s="4">
        <v>6</v>
      </c>
      <c r="W256" s="5">
        <v>2</v>
      </c>
      <c r="X256" s="4">
        <v>5</v>
      </c>
      <c r="Y256" s="5">
        <v>28</v>
      </c>
      <c r="Z256" s="4">
        <v>4</v>
      </c>
      <c r="AA256" s="5">
        <v>27</v>
      </c>
      <c r="AB256" s="4">
        <v>3</v>
      </c>
      <c r="AC256" s="5">
        <v>26</v>
      </c>
      <c r="AD256" s="4">
        <v>2</v>
      </c>
      <c r="AE256" s="5">
        <v>25</v>
      </c>
      <c r="AF256" s="4">
        <v>28</v>
      </c>
      <c r="AG256" s="5">
        <v>24</v>
      </c>
      <c r="AH256" s="4">
        <v>27</v>
      </c>
      <c r="AI256" s="5">
        <v>23</v>
      </c>
      <c r="AJ256" s="4">
        <v>26</v>
      </c>
      <c r="AK256" s="5">
        <v>22</v>
      </c>
      <c r="AL256" s="4">
        <v>25</v>
      </c>
      <c r="AM256" s="5">
        <v>21</v>
      </c>
      <c r="AN256" s="4">
        <v>24</v>
      </c>
      <c r="AO256" s="5">
        <v>20</v>
      </c>
      <c r="AP256" s="4">
        <v>23</v>
      </c>
      <c r="AQ256" s="5">
        <v>19</v>
      </c>
      <c r="AR256" s="4">
        <v>22</v>
      </c>
      <c r="AS256" s="5">
        <v>18</v>
      </c>
      <c r="AT256" s="4">
        <v>21</v>
      </c>
      <c r="AU256" s="5">
        <v>17</v>
      </c>
      <c r="AV256" s="4">
        <v>20</v>
      </c>
      <c r="AW256" s="5">
        <v>16</v>
      </c>
      <c r="AX256" s="4">
        <v>19</v>
      </c>
      <c r="AY256" s="5">
        <v>15</v>
      </c>
      <c r="AZ256" s="4">
        <v>18</v>
      </c>
      <c r="BA256" s="5">
        <v>14</v>
      </c>
      <c r="BB256" s="3">
        <v>17</v>
      </c>
      <c r="BC256" s="60"/>
      <c r="BD256" s="60"/>
      <c r="BE256" s="60"/>
      <c r="BF256" s="60"/>
      <c r="BG256" s="60"/>
      <c r="BH256" s="60"/>
      <c r="BI256" s="60"/>
      <c r="BJ256" s="60"/>
      <c r="BK256" s="60"/>
      <c r="BL256" s="60"/>
      <c r="BM256" s="60"/>
      <c r="BN256" s="60"/>
      <c r="BO256" s="60"/>
      <c r="BP256" s="60"/>
      <c r="BQ256" s="60"/>
      <c r="BR256" s="60"/>
      <c r="BS256" s="60"/>
      <c r="BT256" s="60"/>
      <c r="BU256" s="60"/>
      <c r="BV256" s="60"/>
      <c r="BW256" s="60"/>
      <c r="BX256" s="60"/>
      <c r="BY256" s="60"/>
      <c r="BZ256" s="60"/>
      <c r="CA256" s="60"/>
      <c r="CB256" s="60"/>
      <c r="CC256" s="60"/>
      <c r="CD256" s="60"/>
      <c r="CE256" s="60"/>
      <c r="CF256" s="60"/>
      <c r="CG256" s="60"/>
      <c r="CH256" s="60"/>
      <c r="CI256" s="60"/>
      <c r="CJ256" s="60"/>
      <c r="CK256" s="60"/>
      <c r="CL256" s="60"/>
      <c r="CM256" s="60"/>
      <c r="CN256" s="60"/>
      <c r="CO256" s="60"/>
      <c r="CP256" s="60"/>
      <c r="CQ256" s="60"/>
      <c r="CR256" s="60"/>
      <c r="CS256" s="60"/>
      <c r="CT256" s="60"/>
      <c r="CU256" s="60"/>
      <c r="CV256" s="60"/>
      <c r="CW256" s="60"/>
      <c r="CX256" s="60"/>
      <c r="CY256" s="60"/>
      <c r="CZ256" s="60"/>
      <c r="DA256" s="60"/>
      <c r="DB256" s="60"/>
      <c r="DC256" s="60"/>
      <c r="DD256" s="60"/>
      <c r="DE256" s="58"/>
      <c r="DF256" s="58"/>
      <c r="DG256" s="58"/>
      <c r="DH256" s="58"/>
      <c r="DI256" s="60"/>
      <c r="DJ256" s="2"/>
      <c r="DK256" s="2"/>
      <c r="DL256" s="2"/>
      <c r="DM256" s="2"/>
      <c r="DN256" s="2"/>
      <c r="DO256" s="2"/>
      <c r="DP256" s="2"/>
    </row>
    <row r="257" spans="1:120">
      <c r="A257" s="5">
        <v>14</v>
      </c>
      <c r="B257" s="4">
        <v>15</v>
      </c>
      <c r="C257" s="5">
        <v>13</v>
      </c>
      <c r="D257" s="4">
        <v>14</v>
      </c>
      <c r="E257" s="5">
        <v>12</v>
      </c>
      <c r="F257" s="4">
        <v>13</v>
      </c>
      <c r="G257" s="5">
        <v>11</v>
      </c>
      <c r="H257" s="4">
        <v>12</v>
      </c>
      <c r="I257" s="5">
        <v>10</v>
      </c>
      <c r="J257" s="4">
        <v>11</v>
      </c>
      <c r="K257" s="5">
        <v>9</v>
      </c>
      <c r="L257" s="4">
        <v>10</v>
      </c>
      <c r="M257" s="5">
        <v>8</v>
      </c>
      <c r="N257" s="4">
        <v>9</v>
      </c>
      <c r="O257" s="5">
        <v>7</v>
      </c>
      <c r="P257" s="4">
        <v>8</v>
      </c>
      <c r="Q257" s="5">
        <v>6</v>
      </c>
      <c r="R257" s="4">
        <v>7</v>
      </c>
      <c r="S257" s="5">
        <v>5</v>
      </c>
      <c r="T257" s="4">
        <v>6</v>
      </c>
      <c r="U257" s="5">
        <v>4</v>
      </c>
      <c r="V257" s="4">
        <v>5</v>
      </c>
      <c r="W257" s="5">
        <v>3</v>
      </c>
      <c r="X257" s="4">
        <v>4</v>
      </c>
      <c r="Y257" s="5">
        <v>2</v>
      </c>
      <c r="Z257" s="4">
        <v>3</v>
      </c>
      <c r="AA257" s="5">
        <v>28</v>
      </c>
      <c r="AB257" s="4">
        <v>2</v>
      </c>
      <c r="AC257" s="5">
        <v>27</v>
      </c>
      <c r="AD257" s="4">
        <v>28</v>
      </c>
      <c r="AE257" s="5">
        <v>26</v>
      </c>
      <c r="AF257" s="4">
        <v>27</v>
      </c>
      <c r="AG257" s="5">
        <v>25</v>
      </c>
      <c r="AH257" s="4">
        <v>26</v>
      </c>
      <c r="AI257" s="5">
        <v>24</v>
      </c>
      <c r="AJ257" s="4">
        <v>25</v>
      </c>
      <c r="AK257" s="5">
        <v>23</v>
      </c>
      <c r="AL257" s="4">
        <v>24</v>
      </c>
      <c r="AM257" s="5">
        <v>22</v>
      </c>
      <c r="AN257" s="4">
        <v>23</v>
      </c>
      <c r="AO257" s="5">
        <v>21</v>
      </c>
      <c r="AP257" s="4">
        <v>22</v>
      </c>
      <c r="AQ257" s="5">
        <v>20</v>
      </c>
      <c r="AR257" s="4">
        <v>21</v>
      </c>
      <c r="AS257" s="5">
        <v>19</v>
      </c>
      <c r="AT257" s="4">
        <v>20</v>
      </c>
      <c r="AU257" s="5">
        <v>18</v>
      </c>
      <c r="AV257" s="4">
        <v>19</v>
      </c>
      <c r="AW257" s="5">
        <v>17</v>
      </c>
      <c r="AX257" s="4">
        <v>18</v>
      </c>
      <c r="AY257" s="5">
        <v>16</v>
      </c>
      <c r="AZ257" s="4">
        <v>17</v>
      </c>
      <c r="BA257" s="5">
        <v>15</v>
      </c>
      <c r="BB257" s="3">
        <v>16</v>
      </c>
      <c r="BC257" s="60"/>
      <c r="BD257" s="60"/>
      <c r="BE257" s="60"/>
      <c r="BF257" s="60"/>
      <c r="BG257" s="60"/>
      <c r="BH257" s="60"/>
      <c r="BI257" s="60"/>
      <c r="BJ257" s="60"/>
      <c r="BK257" s="60"/>
      <c r="BL257" s="60"/>
      <c r="BM257" s="60"/>
      <c r="BN257" s="60"/>
      <c r="BO257" s="60"/>
      <c r="BP257" s="60"/>
      <c r="BQ257" s="60"/>
      <c r="BR257" s="60"/>
      <c r="BS257" s="60"/>
      <c r="BT257" s="60"/>
      <c r="BU257" s="60"/>
      <c r="BV257" s="60"/>
      <c r="BW257" s="60"/>
      <c r="BX257" s="60"/>
      <c r="BY257" s="60"/>
      <c r="BZ257" s="60"/>
      <c r="CA257" s="60"/>
      <c r="CB257" s="60"/>
      <c r="CC257" s="60"/>
      <c r="CD257" s="60"/>
      <c r="CE257" s="60"/>
      <c r="CF257" s="60"/>
      <c r="CG257" s="60"/>
      <c r="CH257" s="60"/>
      <c r="CI257" s="60"/>
      <c r="CJ257" s="60"/>
      <c r="CK257" s="60"/>
      <c r="CL257" s="60"/>
      <c r="CM257" s="60"/>
      <c r="CN257" s="60"/>
      <c r="CO257" s="60"/>
      <c r="CP257" s="60"/>
      <c r="CQ257" s="60"/>
      <c r="CR257" s="60"/>
      <c r="CS257" s="60"/>
      <c r="CT257" s="60"/>
      <c r="CU257" s="60"/>
      <c r="CV257" s="60"/>
      <c r="CW257" s="60"/>
      <c r="CX257" s="60"/>
      <c r="CY257" s="60"/>
      <c r="CZ257" s="60"/>
      <c r="DA257" s="60"/>
      <c r="DB257" s="60"/>
      <c r="DC257" s="60"/>
      <c r="DD257" s="60"/>
      <c r="DE257" s="58"/>
      <c r="DF257" s="58"/>
      <c r="DG257" s="58"/>
      <c r="DH257" s="58"/>
      <c r="DI257" s="60"/>
      <c r="DJ257" s="2"/>
      <c r="DK257" s="2"/>
      <c r="DL257" s="2"/>
      <c r="DM257" s="2"/>
      <c r="DN257" s="2"/>
      <c r="DO257" s="2"/>
      <c r="DP257" s="2"/>
    </row>
    <row r="258" spans="1:120">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60"/>
      <c r="BD258" s="60"/>
      <c r="BE258" s="60"/>
      <c r="BF258" s="60"/>
      <c r="BG258" s="60"/>
      <c r="BH258" s="60"/>
      <c r="BI258" s="60"/>
      <c r="BJ258" s="60"/>
      <c r="BK258" s="60"/>
      <c r="BL258" s="60"/>
      <c r="BM258" s="60"/>
      <c r="BN258" s="60"/>
      <c r="BO258" s="60"/>
      <c r="BP258" s="60"/>
      <c r="BQ258" s="60"/>
      <c r="BR258" s="60"/>
      <c r="BS258" s="60"/>
      <c r="BT258" s="60"/>
      <c r="BU258" s="60"/>
      <c r="BV258" s="60"/>
      <c r="BW258" s="60"/>
      <c r="BX258" s="60"/>
      <c r="BY258" s="60"/>
      <c r="BZ258" s="60"/>
      <c r="CA258" s="60"/>
      <c r="CB258" s="60"/>
      <c r="CC258" s="60"/>
      <c r="CD258" s="60"/>
      <c r="CE258" s="60"/>
      <c r="CF258" s="60"/>
      <c r="CG258" s="60"/>
      <c r="CH258" s="60"/>
      <c r="CI258" s="60"/>
      <c r="CJ258" s="60"/>
      <c r="CK258" s="60"/>
      <c r="CL258" s="60"/>
      <c r="CM258" s="60"/>
      <c r="CN258" s="60"/>
      <c r="CO258" s="60"/>
      <c r="CP258" s="60"/>
      <c r="CQ258" s="60"/>
      <c r="CR258" s="60"/>
      <c r="CS258" s="60"/>
      <c r="CT258" s="60"/>
      <c r="CU258" s="60"/>
      <c r="CV258" s="60"/>
      <c r="CW258" s="60"/>
      <c r="CX258" s="60"/>
      <c r="CY258" s="60"/>
      <c r="CZ258" s="60"/>
      <c r="DA258" s="60"/>
      <c r="DB258" s="60"/>
      <c r="DC258" s="60"/>
      <c r="DD258" s="60"/>
      <c r="DE258" s="58"/>
      <c r="DF258" s="58"/>
      <c r="DG258" s="58"/>
      <c r="DH258" s="58"/>
      <c r="DI258" s="60"/>
      <c r="DJ258" s="2"/>
      <c r="DK258" s="2"/>
      <c r="DL258" s="2"/>
      <c r="DM258" s="2"/>
      <c r="DN258" s="2"/>
      <c r="DO258" s="2"/>
      <c r="DP258" s="2"/>
    </row>
    <row r="259" spans="1:120">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c r="CW259" s="3"/>
      <c r="CX259" s="3"/>
      <c r="CY259" s="3"/>
      <c r="CZ259" s="3"/>
      <c r="DA259" s="3"/>
      <c r="DB259" s="3"/>
      <c r="DC259" s="3"/>
      <c r="DD259" s="3"/>
      <c r="DI259" s="2"/>
      <c r="DJ259" s="2"/>
      <c r="DK259" s="2"/>
      <c r="DL259" s="2"/>
      <c r="DM259" s="2"/>
      <c r="DN259" s="2"/>
      <c r="DO259" s="2"/>
      <c r="DP259" s="2"/>
    </row>
    <row r="260" spans="1:12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row>
    <row r="261" spans="1:120">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row>
    <row r="262" spans="1:120">
      <c r="A262" t="s">
        <v>100</v>
      </c>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60"/>
      <c r="BH262" s="60"/>
      <c r="BI262" s="60"/>
      <c r="BJ262" s="60"/>
      <c r="BK262" s="60"/>
      <c r="BL262" s="60"/>
      <c r="BM262" s="60"/>
      <c r="BN262" s="60"/>
      <c r="BO262" s="60"/>
      <c r="BP262" s="60"/>
      <c r="BQ262" s="60"/>
      <c r="BR262" s="60"/>
      <c r="BS262" s="60"/>
      <c r="BT262" s="60"/>
      <c r="BU262" s="60"/>
      <c r="BV262" s="60"/>
      <c r="BW262" s="60"/>
      <c r="BX262" s="60"/>
      <c r="BY262" s="60"/>
      <c r="BZ262" s="60"/>
      <c r="CA262" s="60"/>
      <c r="CB262" s="60"/>
      <c r="CC262" s="60"/>
      <c r="CD262" s="60"/>
      <c r="CE262" s="60"/>
      <c r="CF262" s="60"/>
      <c r="CG262" s="60"/>
      <c r="CH262" s="60"/>
      <c r="CI262" s="60"/>
      <c r="CJ262" s="60"/>
      <c r="CK262" s="60"/>
      <c r="CL262" s="60"/>
      <c r="CM262" s="60"/>
      <c r="CN262" s="60"/>
      <c r="CO262" s="60"/>
      <c r="CP262" s="60"/>
      <c r="CQ262" s="60"/>
      <c r="CR262" s="60"/>
      <c r="CS262" s="60"/>
      <c r="CT262" s="60"/>
      <c r="CU262" s="60"/>
      <c r="CV262" s="60"/>
      <c r="CW262" s="60"/>
      <c r="CX262" s="60"/>
      <c r="CY262" s="60"/>
      <c r="CZ262" s="60"/>
      <c r="DA262" s="60"/>
      <c r="DB262" s="60"/>
      <c r="DC262" s="60"/>
      <c r="DD262" s="60"/>
      <c r="DE262" s="60"/>
      <c r="DF262" s="60"/>
      <c r="DG262" s="60"/>
      <c r="DH262" s="60"/>
      <c r="DI262" s="60"/>
      <c r="DJ262" s="60"/>
      <c r="DK262" s="60"/>
      <c r="DL262" s="60"/>
      <c r="DM262" s="60"/>
      <c r="DN262" s="2"/>
      <c r="DO262" s="2"/>
      <c r="DP262" s="2"/>
    </row>
    <row r="263" spans="1:120" ht="15" customHeight="1">
      <c r="A263" s="219" t="s">
        <v>0</v>
      </c>
      <c r="B263" s="220"/>
      <c r="C263" s="219" t="s">
        <v>1</v>
      </c>
      <c r="D263" s="220"/>
      <c r="E263" s="219" t="s">
        <v>2</v>
      </c>
      <c r="F263" s="220"/>
      <c r="G263" s="219" t="s">
        <v>3</v>
      </c>
      <c r="H263" s="220"/>
      <c r="I263" s="219" t="s">
        <v>4</v>
      </c>
      <c r="J263" s="220"/>
      <c r="K263" s="219" t="s">
        <v>5</v>
      </c>
      <c r="L263" s="220"/>
      <c r="M263" s="219" t="s">
        <v>6</v>
      </c>
      <c r="N263" s="220"/>
      <c r="O263" s="219" t="s">
        <v>7</v>
      </c>
      <c r="P263" s="220"/>
      <c r="Q263" s="219" t="s">
        <v>8</v>
      </c>
      <c r="R263" s="220"/>
      <c r="S263" s="219" t="s">
        <v>9</v>
      </c>
      <c r="T263" s="220"/>
      <c r="U263" s="219" t="s">
        <v>10</v>
      </c>
      <c r="V263" s="220"/>
      <c r="W263" s="219" t="s">
        <v>11</v>
      </c>
      <c r="X263" s="220"/>
      <c r="Y263" s="219" t="s">
        <v>12</v>
      </c>
      <c r="Z263" s="220"/>
      <c r="AA263" s="219" t="s">
        <v>13</v>
      </c>
      <c r="AB263" s="220"/>
      <c r="AC263" s="219" t="s">
        <v>14</v>
      </c>
      <c r="AD263" s="220"/>
      <c r="AE263" s="219" t="s">
        <v>15</v>
      </c>
      <c r="AF263" s="220"/>
      <c r="AG263" s="219" t="s">
        <v>16</v>
      </c>
      <c r="AH263" s="220"/>
      <c r="AI263" s="219" t="s">
        <v>17</v>
      </c>
      <c r="AJ263" s="220"/>
      <c r="AK263" s="219" t="s">
        <v>18</v>
      </c>
      <c r="AL263" s="220"/>
      <c r="AM263" s="219" t="s">
        <v>19</v>
      </c>
      <c r="AN263" s="220"/>
      <c r="AO263" s="219" t="s">
        <v>20</v>
      </c>
      <c r="AP263" s="220"/>
      <c r="AQ263" s="219" t="s">
        <v>21</v>
      </c>
      <c r="AR263" s="220"/>
      <c r="AS263" s="219" t="s">
        <v>22</v>
      </c>
      <c r="AT263" s="220"/>
      <c r="AU263" s="219" t="s">
        <v>23</v>
      </c>
      <c r="AV263" s="220"/>
      <c r="AW263" s="219" t="s">
        <v>24</v>
      </c>
      <c r="AX263" s="220"/>
      <c r="AY263" s="219" t="s">
        <v>25</v>
      </c>
      <c r="AZ263" s="220"/>
      <c r="BA263" s="219" t="s">
        <v>26</v>
      </c>
      <c r="BB263" s="220"/>
      <c r="BC263" s="219" t="s">
        <v>27</v>
      </c>
      <c r="BD263" s="220"/>
      <c r="BE263" s="219" t="s">
        <v>28</v>
      </c>
      <c r="BF263" s="220"/>
      <c r="BG263" s="218"/>
      <c r="BH263" s="218"/>
      <c r="BI263" s="218"/>
      <c r="BJ263" s="218"/>
      <c r="BK263" s="218"/>
      <c r="BL263" s="218"/>
      <c r="BM263" s="218"/>
      <c r="BN263" s="218"/>
      <c r="BO263" s="218"/>
      <c r="BP263" s="218"/>
      <c r="BQ263" s="218"/>
      <c r="BR263" s="218"/>
      <c r="BS263" s="218"/>
      <c r="BT263" s="218"/>
      <c r="BU263" s="218"/>
      <c r="BV263" s="218"/>
      <c r="BW263" s="218"/>
      <c r="BX263" s="218"/>
      <c r="BY263" s="218"/>
      <c r="BZ263" s="218"/>
      <c r="CA263" s="218"/>
      <c r="CB263" s="218"/>
      <c r="CC263" s="218"/>
      <c r="CD263" s="218"/>
      <c r="CE263" s="218"/>
      <c r="CF263" s="218"/>
      <c r="CG263" s="218"/>
      <c r="CH263" s="218"/>
      <c r="CI263" s="218"/>
      <c r="CJ263" s="218"/>
      <c r="CK263" s="218"/>
      <c r="CL263" s="218"/>
      <c r="CM263" s="218"/>
      <c r="CN263" s="218"/>
      <c r="CO263" s="218"/>
      <c r="CP263" s="218"/>
      <c r="CQ263" s="218"/>
      <c r="CR263" s="218"/>
      <c r="CS263" s="218"/>
      <c r="CT263" s="218"/>
      <c r="CU263" s="218"/>
      <c r="CV263" s="218"/>
      <c r="CW263" s="218"/>
      <c r="CX263" s="218"/>
      <c r="CY263" s="218"/>
      <c r="CZ263" s="218"/>
      <c r="DA263" s="218"/>
      <c r="DB263" s="218"/>
      <c r="DC263" s="218"/>
      <c r="DD263" s="218"/>
      <c r="DE263" s="218"/>
      <c r="DF263" s="218"/>
      <c r="DG263" s="218"/>
      <c r="DH263" s="218"/>
      <c r="DI263" s="218"/>
      <c r="DJ263" s="218"/>
      <c r="DK263" s="218"/>
      <c r="DL263" s="218"/>
      <c r="DM263" s="60"/>
      <c r="DN263" s="2"/>
      <c r="DO263" s="2"/>
      <c r="DP263" s="2"/>
    </row>
    <row r="264" spans="1:120">
      <c r="A264" s="5">
        <v>1</v>
      </c>
      <c r="B264" s="4">
        <v>30</v>
      </c>
      <c r="C264" s="5">
        <v>29</v>
      </c>
      <c r="D264" s="4">
        <v>1</v>
      </c>
      <c r="E264" s="3">
        <v>1</v>
      </c>
      <c r="F264" s="4">
        <v>28</v>
      </c>
      <c r="G264" s="3">
        <v>27</v>
      </c>
      <c r="H264" s="4">
        <v>1</v>
      </c>
      <c r="I264" s="3">
        <v>1</v>
      </c>
      <c r="J264" s="4">
        <v>26</v>
      </c>
      <c r="K264" s="3">
        <v>25</v>
      </c>
      <c r="L264" s="4">
        <v>1</v>
      </c>
      <c r="M264" s="3">
        <v>1</v>
      </c>
      <c r="N264" s="4">
        <v>24</v>
      </c>
      <c r="O264" s="3">
        <v>23</v>
      </c>
      <c r="P264" s="4">
        <v>1</v>
      </c>
      <c r="Q264" s="3">
        <v>1</v>
      </c>
      <c r="R264" s="4">
        <v>22</v>
      </c>
      <c r="S264" s="3">
        <v>21</v>
      </c>
      <c r="T264" s="4">
        <v>1</v>
      </c>
      <c r="U264" s="3">
        <v>1</v>
      </c>
      <c r="V264" s="4">
        <v>20</v>
      </c>
      <c r="W264" s="3">
        <v>19</v>
      </c>
      <c r="X264" s="4">
        <v>1</v>
      </c>
      <c r="Y264" s="3">
        <v>1</v>
      </c>
      <c r="Z264" s="4">
        <v>18</v>
      </c>
      <c r="AA264" s="3">
        <v>17</v>
      </c>
      <c r="AB264" s="4">
        <v>1</v>
      </c>
      <c r="AC264" s="3">
        <v>1</v>
      </c>
      <c r="AD264" s="4">
        <v>16</v>
      </c>
      <c r="AE264" s="3">
        <v>15</v>
      </c>
      <c r="AF264" s="4">
        <v>1</v>
      </c>
      <c r="AG264" s="3">
        <v>1</v>
      </c>
      <c r="AH264" s="4">
        <v>14</v>
      </c>
      <c r="AI264" s="3">
        <v>13</v>
      </c>
      <c r="AJ264" s="4">
        <v>1</v>
      </c>
      <c r="AK264" s="3">
        <v>1</v>
      </c>
      <c r="AL264" s="4">
        <v>12</v>
      </c>
      <c r="AM264" s="3">
        <v>11</v>
      </c>
      <c r="AN264" s="4">
        <v>1</v>
      </c>
      <c r="AO264" s="3">
        <v>1</v>
      </c>
      <c r="AP264" s="4">
        <v>10</v>
      </c>
      <c r="AQ264" s="3">
        <v>9</v>
      </c>
      <c r="AR264" s="4">
        <v>1</v>
      </c>
      <c r="AS264" s="3">
        <v>1</v>
      </c>
      <c r="AT264" s="4">
        <v>8</v>
      </c>
      <c r="AU264" s="3">
        <v>7</v>
      </c>
      <c r="AV264" s="4">
        <v>1</v>
      </c>
      <c r="AW264" s="3">
        <v>1</v>
      </c>
      <c r="AX264" s="4">
        <v>6</v>
      </c>
      <c r="AY264" s="3">
        <v>5</v>
      </c>
      <c r="AZ264" s="4">
        <v>1</v>
      </c>
      <c r="BA264" s="3">
        <v>1</v>
      </c>
      <c r="BB264" s="4">
        <v>4</v>
      </c>
      <c r="BC264" s="3">
        <v>3</v>
      </c>
      <c r="BD264" s="4">
        <v>1</v>
      </c>
      <c r="BE264" s="3">
        <v>1</v>
      </c>
      <c r="BF264" s="3">
        <v>2</v>
      </c>
      <c r="BG264" s="60"/>
      <c r="BH264" s="60"/>
      <c r="BI264" s="60"/>
      <c r="BJ264" s="60"/>
      <c r="BK264" s="60"/>
      <c r="BL264" s="60"/>
      <c r="BM264" s="60"/>
      <c r="BN264" s="60"/>
      <c r="BO264" s="60"/>
      <c r="BP264" s="60"/>
      <c r="BQ264" s="60"/>
      <c r="BR264" s="60"/>
      <c r="BS264" s="60"/>
      <c r="BT264" s="60"/>
      <c r="BU264" s="60"/>
      <c r="BV264" s="60"/>
      <c r="BW264" s="60"/>
      <c r="BX264" s="60"/>
      <c r="BY264" s="60"/>
      <c r="BZ264" s="60"/>
      <c r="CA264" s="60"/>
      <c r="CB264" s="60"/>
      <c r="CC264" s="60"/>
      <c r="CD264" s="60"/>
      <c r="CE264" s="60"/>
      <c r="CF264" s="60"/>
      <c r="CG264" s="60"/>
      <c r="CH264" s="60"/>
      <c r="CI264" s="60"/>
      <c r="CJ264" s="60"/>
      <c r="CK264" s="60"/>
      <c r="CL264" s="60"/>
      <c r="CM264" s="60"/>
      <c r="CN264" s="60"/>
      <c r="CO264" s="60"/>
      <c r="CP264" s="60"/>
      <c r="CQ264" s="60"/>
      <c r="CR264" s="60"/>
      <c r="CS264" s="60"/>
      <c r="CT264" s="60"/>
      <c r="CU264" s="60"/>
      <c r="CV264" s="60"/>
      <c r="CW264" s="60"/>
      <c r="CX264" s="60"/>
      <c r="CY264" s="60"/>
      <c r="CZ264" s="60"/>
      <c r="DA264" s="60"/>
      <c r="DB264" s="60"/>
      <c r="DC264" s="60"/>
      <c r="DD264" s="60"/>
      <c r="DE264" s="60"/>
      <c r="DF264" s="60"/>
      <c r="DG264" s="60"/>
      <c r="DH264" s="60"/>
      <c r="DI264" s="60"/>
      <c r="DJ264" s="60"/>
      <c r="DK264" s="60"/>
      <c r="DL264" s="60"/>
      <c r="DM264" s="60"/>
      <c r="DN264" s="2"/>
      <c r="DO264" s="2"/>
      <c r="DP264" s="2"/>
    </row>
    <row r="265" spans="1:120">
      <c r="A265" s="5">
        <v>2</v>
      </c>
      <c r="B265" s="4">
        <v>29</v>
      </c>
      <c r="C265" s="5">
        <v>30</v>
      </c>
      <c r="D265" s="4">
        <v>28</v>
      </c>
      <c r="E265" s="3">
        <v>29</v>
      </c>
      <c r="F265" s="4">
        <v>27</v>
      </c>
      <c r="G265" s="3">
        <v>28</v>
      </c>
      <c r="H265" s="4">
        <v>26</v>
      </c>
      <c r="I265" s="3">
        <v>27</v>
      </c>
      <c r="J265" s="4">
        <v>25</v>
      </c>
      <c r="K265" s="3">
        <v>26</v>
      </c>
      <c r="L265" s="4">
        <v>24</v>
      </c>
      <c r="M265" s="3">
        <v>25</v>
      </c>
      <c r="N265" s="4">
        <v>23</v>
      </c>
      <c r="O265" s="3">
        <v>24</v>
      </c>
      <c r="P265" s="4">
        <v>22</v>
      </c>
      <c r="Q265" s="3">
        <v>23</v>
      </c>
      <c r="R265" s="4">
        <v>21</v>
      </c>
      <c r="S265" s="3">
        <v>22</v>
      </c>
      <c r="T265" s="4">
        <v>20</v>
      </c>
      <c r="U265" s="3">
        <v>21</v>
      </c>
      <c r="V265" s="4">
        <v>19</v>
      </c>
      <c r="W265" s="3">
        <v>20</v>
      </c>
      <c r="X265" s="4">
        <v>18</v>
      </c>
      <c r="Y265" s="3">
        <v>19</v>
      </c>
      <c r="Z265" s="4">
        <v>17</v>
      </c>
      <c r="AA265" s="3">
        <v>18</v>
      </c>
      <c r="AB265" s="4">
        <v>16</v>
      </c>
      <c r="AC265" s="3">
        <v>17</v>
      </c>
      <c r="AD265" s="4">
        <v>15</v>
      </c>
      <c r="AE265" s="3">
        <v>16</v>
      </c>
      <c r="AF265" s="4">
        <v>14</v>
      </c>
      <c r="AG265" s="3">
        <v>15</v>
      </c>
      <c r="AH265" s="4">
        <v>13</v>
      </c>
      <c r="AI265" s="3">
        <v>14</v>
      </c>
      <c r="AJ265" s="4">
        <v>12</v>
      </c>
      <c r="AK265" s="3">
        <v>13</v>
      </c>
      <c r="AL265" s="4">
        <v>11</v>
      </c>
      <c r="AM265" s="3">
        <v>12</v>
      </c>
      <c r="AN265" s="4">
        <v>10</v>
      </c>
      <c r="AO265" s="3">
        <v>11</v>
      </c>
      <c r="AP265" s="4">
        <v>9</v>
      </c>
      <c r="AQ265" s="3">
        <v>10</v>
      </c>
      <c r="AR265" s="4">
        <v>8</v>
      </c>
      <c r="AS265" s="3">
        <v>9</v>
      </c>
      <c r="AT265" s="4">
        <v>7</v>
      </c>
      <c r="AU265" s="3">
        <v>8</v>
      </c>
      <c r="AV265" s="4">
        <v>6</v>
      </c>
      <c r="AW265" s="3">
        <v>7</v>
      </c>
      <c r="AX265" s="4">
        <v>5</v>
      </c>
      <c r="AY265" s="3">
        <v>6</v>
      </c>
      <c r="AZ265" s="4">
        <v>4</v>
      </c>
      <c r="BA265" s="3">
        <v>5</v>
      </c>
      <c r="BB265" s="4">
        <v>3</v>
      </c>
      <c r="BC265" s="3">
        <v>4</v>
      </c>
      <c r="BD265" s="4">
        <v>2</v>
      </c>
      <c r="BE265" s="3">
        <v>3</v>
      </c>
      <c r="BF265" s="3">
        <v>30</v>
      </c>
      <c r="BG265" s="60"/>
      <c r="BH265" s="60"/>
      <c r="BI265" s="60"/>
      <c r="BJ265" s="60"/>
      <c r="BK265" s="60"/>
      <c r="BL265" s="60"/>
      <c r="BM265" s="60"/>
      <c r="BN265" s="60"/>
      <c r="BO265" s="60"/>
      <c r="BP265" s="60"/>
      <c r="BQ265" s="60"/>
      <c r="BR265" s="60"/>
      <c r="BS265" s="60"/>
      <c r="BT265" s="60"/>
      <c r="BU265" s="60"/>
      <c r="BV265" s="60"/>
      <c r="BW265" s="60"/>
      <c r="BX265" s="60"/>
      <c r="BY265" s="60"/>
      <c r="BZ265" s="60"/>
      <c r="CA265" s="60"/>
      <c r="CB265" s="60"/>
      <c r="CC265" s="60"/>
      <c r="CD265" s="60"/>
      <c r="CE265" s="60"/>
      <c r="CF265" s="60"/>
      <c r="CG265" s="60"/>
      <c r="CH265" s="60"/>
      <c r="CI265" s="60"/>
      <c r="CJ265" s="60"/>
      <c r="CK265" s="60"/>
      <c r="CL265" s="60"/>
      <c r="CM265" s="60"/>
      <c r="CN265" s="60"/>
      <c r="CO265" s="60"/>
      <c r="CP265" s="60"/>
      <c r="CQ265" s="60"/>
      <c r="CR265" s="60"/>
      <c r="CS265" s="60"/>
      <c r="CT265" s="60"/>
      <c r="CU265" s="60"/>
      <c r="CV265" s="60"/>
      <c r="CW265" s="60"/>
      <c r="CX265" s="60"/>
      <c r="CY265" s="60"/>
      <c r="CZ265" s="60"/>
      <c r="DA265" s="60"/>
      <c r="DB265" s="60"/>
      <c r="DC265" s="60"/>
      <c r="DD265" s="60"/>
      <c r="DE265" s="60"/>
      <c r="DF265" s="60"/>
      <c r="DG265" s="60"/>
      <c r="DH265" s="60"/>
      <c r="DI265" s="60"/>
      <c r="DJ265" s="60"/>
      <c r="DK265" s="60"/>
      <c r="DL265" s="60"/>
      <c r="DM265" s="60"/>
      <c r="DN265" s="2"/>
      <c r="DO265" s="2"/>
      <c r="DP265" s="2"/>
    </row>
    <row r="266" spans="1:120">
      <c r="A266" s="5">
        <v>3</v>
      </c>
      <c r="B266" s="4">
        <v>28</v>
      </c>
      <c r="C266" s="5">
        <v>2</v>
      </c>
      <c r="D266" s="4">
        <v>27</v>
      </c>
      <c r="E266" s="3">
        <v>30</v>
      </c>
      <c r="F266" s="4">
        <v>26</v>
      </c>
      <c r="G266" s="3">
        <v>29</v>
      </c>
      <c r="H266" s="4">
        <v>25</v>
      </c>
      <c r="I266" s="3">
        <v>28</v>
      </c>
      <c r="J266" s="4">
        <v>24</v>
      </c>
      <c r="K266" s="3">
        <v>27</v>
      </c>
      <c r="L266" s="4">
        <v>23</v>
      </c>
      <c r="M266" s="3">
        <v>26</v>
      </c>
      <c r="N266" s="4">
        <v>22</v>
      </c>
      <c r="O266" s="3">
        <v>25</v>
      </c>
      <c r="P266" s="4">
        <v>21</v>
      </c>
      <c r="Q266" s="3">
        <v>24</v>
      </c>
      <c r="R266" s="4">
        <v>20</v>
      </c>
      <c r="S266" s="3">
        <v>23</v>
      </c>
      <c r="T266" s="4">
        <v>19</v>
      </c>
      <c r="U266" s="3">
        <v>22</v>
      </c>
      <c r="V266" s="4">
        <v>18</v>
      </c>
      <c r="W266" s="3">
        <v>21</v>
      </c>
      <c r="X266" s="4">
        <v>17</v>
      </c>
      <c r="Y266" s="3">
        <v>20</v>
      </c>
      <c r="Z266" s="4">
        <v>16</v>
      </c>
      <c r="AA266" s="3">
        <v>19</v>
      </c>
      <c r="AB266" s="4">
        <v>15</v>
      </c>
      <c r="AC266" s="3">
        <v>18</v>
      </c>
      <c r="AD266" s="4">
        <v>14</v>
      </c>
      <c r="AE266" s="3">
        <v>17</v>
      </c>
      <c r="AF266" s="4">
        <v>13</v>
      </c>
      <c r="AG266" s="3">
        <v>16</v>
      </c>
      <c r="AH266" s="4">
        <v>12</v>
      </c>
      <c r="AI266" s="3">
        <v>15</v>
      </c>
      <c r="AJ266" s="4">
        <v>11</v>
      </c>
      <c r="AK266" s="3">
        <v>14</v>
      </c>
      <c r="AL266" s="4">
        <v>10</v>
      </c>
      <c r="AM266" s="3">
        <v>13</v>
      </c>
      <c r="AN266" s="4">
        <v>9</v>
      </c>
      <c r="AO266" s="3">
        <v>12</v>
      </c>
      <c r="AP266" s="4">
        <v>8</v>
      </c>
      <c r="AQ266" s="3">
        <v>11</v>
      </c>
      <c r="AR266" s="4">
        <v>7</v>
      </c>
      <c r="AS266" s="3">
        <v>10</v>
      </c>
      <c r="AT266" s="4">
        <v>6</v>
      </c>
      <c r="AU266" s="3">
        <v>9</v>
      </c>
      <c r="AV266" s="4">
        <v>5</v>
      </c>
      <c r="AW266" s="3">
        <v>8</v>
      </c>
      <c r="AX266" s="4">
        <v>4</v>
      </c>
      <c r="AY266" s="3">
        <v>7</v>
      </c>
      <c r="AZ266" s="4">
        <v>3</v>
      </c>
      <c r="BA266" s="3">
        <v>6</v>
      </c>
      <c r="BB266" s="4">
        <v>2</v>
      </c>
      <c r="BC266" s="3">
        <v>5</v>
      </c>
      <c r="BD266" s="4">
        <v>30</v>
      </c>
      <c r="BE266" s="3">
        <v>4</v>
      </c>
      <c r="BF266" s="3">
        <v>29</v>
      </c>
      <c r="BG266" s="60"/>
      <c r="BH266" s="60"/>
      <c r="BI266" s="60"/>
      <c r="BJ266" s="60"/>
      <c r="BK266" s="60"/>
      <c r="BL266" s="60"/>
      <c r="BM266" s="60"/>
      <c r="BN266" s="60"/>
      <c r="BO266" s="60"/>
      <c r="BP266" s="60"/>
      <c r="BQ266" s="60"/>
      <c r="BR266" s="60"/>
      <c r="BS266" s="60"/>
      <c r="BT266" s="60"/>
      <c r="BU266" s="60"/>
      <c r="BV266" s="60"/>
      <c r="BW266" s="60"/>
      <c r="BX266" s="60"/>
      <c r="BY266" s="60"/>
      <c r="BZ266" s="60"/>
      <c r="CA266" s="60"/>
      <c r="CB266" s="60"/>
      <c r="CC266" s="60"/>
      <c r="CD266" s="60"/>
      <c r="CE266" s="60"/>
      <c r="CF266" s="60"/>
      <c r="CG266" s="60"/>
      <c r="CH266" s="60"/>
      <c r="CI266" s="60"/>
      <c r="CJ266" s="60"/>
      <c r="CK266" s="60"/>
      <c r="CL266" s="60"/>
      <c r="CM266" s="60"/>
      <c r="CN266" s="60"/>
      <c r="CO266" s="60"/>
      <c r="CP266" s="60"/>
      <c r="CQ266" s="60"/>
      <c r="CR266" s="60"/>
      <c r="CS266" s="60"/>
      <c r="CT266" s="60"/>
      <c r="CU266" s="60"/>
      <c r="CV266" s="60"/>
      <c r="CW266" s="60"/>
      <c r="CX266" s="60"/>
      <c r="CY266" s="60"/>
      <c r="CZ266" s="60"/>
      <c r="DA266" s="60"/>
      <c r="DB266" s="60"/>
      <c r="DC266" s="60"/>
      <c r="DD266" s="60"/>
      <c r="DE266" s="60"/>
      <c r="DF266" s="60"/>
      <c r="DG266" s="60"/>
      <c r="DH266" s="60"/>
      <c r="DI266" s="60"/>
      <c r="DJ266" s="60"/>
      <c r="DK266" s="60"/>
      <c r="DL266" s="60"/>
      <c r="DM266" s="60"/>
      <c r="DN266" s="2"/>
      <c r="DO266" s="2"/>
      <c r="DP266" s="2"/>
    </row>
    <row r="267" spans="1:120">
      <c r="A267" s="5">
        <v>4</v>
      </c>
      <c r="B267" s="4">
        <v>27</v>
      </c>
      <c r="C267" s="5">
        <v>3</v>
      </c>
      <c r="D267" s="4">
        <v>26</v>
      </c>
      <c r="E267" s="3">
        <v>2</v>
      </c>
      <c r="F267" s="4">
        <v>25</v>
      </c>
      <c r="G267" s="3">
        <v>30</v>
      </c>
      <c r="H267" s="4">
        <v>24</v>
      </c>
      <c r="I267" s="3">
        <v>29</v>
      </c>
      <c r="J267" s="4">
        <v>23</v>
      </c>
      <c r="K267" s="3">
        <v>28</v>
      </c>
      <c r="L267" s="4">
        <v>22</v>
      </c>
      <c r="M267" s="3">
        <v>27</v>
      </c>
      <c r="N267" s="4">
        <v>21</v>
      </c>
      <c r="O267" s="3">
        <v>26</v>
      </c>
      <c r="P267" s="4">
        <v>20</v>
      </c>
      <c r="Q267" s="3">
        <v>25</v>
      </c>
      <c r="R267" s="4">
        <v>19</v>
      </c>
      <c r="S267" s="3">
        <v>24</v>
      </c>
      <c r="T267" s="4">
        <v>18</v>
      </c>
      <c r="U267" s="3">
        <v>23</v>
      </c>
      <c r="V267" s="4">
        <v>17</v>
      </c>
      <c r="W267" s="3">
        <v>22</v>
      </c>
      <c r="X267" s="4">
        <v>16</v>
      </c>
      <c r="Y267" s="3">
        <v>21</v>
      </c>
      <c r="Z267" s="4">
        <v>15</v>
      </c>
      <c r="AA267" s="3">
        <v>20</v>
      </c>
      <c r="AB267" s="4">
        <v>14</v>
      </c>
      <c r="AC267" s="3">
        <v>19</v>
      </c>
      <c r="AD267" s="4">
        <v>13</v>
      </c>
      <c r="AE267" s="3">
        <v>18</v>
      </c>
      <c r="AF267" s="4">
        <v>12</v>
      </c>
      <c r="AG267" s="3">
        <v>17</v>
      </c>
      <c r="AH267" s="4">
        <v>11</v>
      </c>
      <c r="AI267" s="3">
        <v>16</v>
      </c>
      <c r="AJ267" s="4">
        <v>10</v>
      </c>
      <c r="AK267" s="3">
        <v>15</v>
      </c>
      <c r="AL267" s="4">
        <v>9</v>
      </c>
      <c r="AM267" s="3">
        <v>14</v>
      </c>
      <c r="AN267" s="4">
        <v>8</v>
      </c>
      <c r="AO267" s="3">
        <v>13</v>
      </c>
      <c r="AP267" s="4">
        <v>7</v>
      </c>
      <c r="AQ267" s="3">
        <v>12</v>
      </c>
      <c r="AR267" s="4">
        <v>6</v>
      </c>
      <c r="AS267" s="3">
        <v>11</v>
      </c>
      <c r="AT267" s="4">
        <v>5</v>
      </c>
      <c r="AU267" s="3">
        <v>10</v>
      </c>
      <c r="AV267" s="4">
        <v>4</v>
      </c>
      <c r="AW267" s="3">
        <v>9</v>
      </c>
      <c r="AX267" s="4">
        <v>3</v>
      </c>
      <c r="AY267" s="3">
        <v>8</v>
      </c>
      <c r="AZ267" s="4">
        <v>2</v>
      </c>
      <c r="BA267" s="3">
        <v>7</v>
      </c>
      <c r="BB267" s="4">
        <v>30</v>
      </c>
      <c r="BC267" s="3">
        <v>6</v>
      </c>
      <c r="BD267" s="4">
        <v>29</v>
      </c>
      <c r="BE267" s="3">
        <v>5</v>
      </c>
      <c r="BF267" s="3">
        <v>28</v>
      </c>
      <c r="BG267" s="60"/>
      <c r="BH267" s="60"/>
      <c r="BI267" s="60"/>
      <c r="BJ267" s="60"/>
      <c r="BK267" s="60"/>
      <c r="BL267" s="60"/>
      <c r="BM267" s="60"/>
      <c r="BN267" s="60"/>
      <c r="BO267" s="60"/>
      <c r="BP267" s="60"/>
      <c r="BQ267" s="60"/>
      <c r="BR267" s="60"/>
      <c r="BS267" s="60"/>
      <c r="BT267" s="60"/>
      <c r="BU267" s="60"/>
      <c r="BV267" s="60"/>
      <c r="BW267" s="60"/>
      <c r="BX267" s="60"/>
      <c r="BY267" s="60"/>
      <c r="BZ267" s="60"/>
      <c r="CA267" s="60"/>
      <c r="CB267" s="60"/>
      <c r="CC267" s="60"/>
      <c r="CD267" s="60"/>
      <c r="CE267" s="60"/>
      <c r="CF267" s="60"/>
      <c r="CG267" s="60"/>
      <c r="CH267" s="60"/>
      <c r="CI267" s="60"/>
      <c r="CJ267" s="60"/>
      <c r="CK267" s="60"/>
      <c r="CL267" s="60"/>
      <c r="CM267" s="60"/>
      <c r="CN267" s="60"/>
      <c r="CO267" s="60"/>
      <c r="CP267" s="60"/>
      <c r="CQ267" s="60"/>
      <c r="CR267" s="60"/>
      <c r="CS267" s="60"/>
      <c r="CT267" s="60"/>
      <c r="CU267" s="60"/>
      <c r="CV267" s="60"/>
      <c r="CW267" s="60"/>
      <c r="CX267" s="60"/>
      <c r="CY267" s="60"/>
      <c r="CZ267" s="60"/>
      <c r="DA267" s="60"/>
      <c r="DB267" s="60"/>
      <c r="DC267" s="60"/>
      <c r="DD267" s="60"/>
      <c r="DE267" s="60"/>
      <c r="DF267" s="60"/>
      <c r="DG267" s="60"/>
      <c r="DH267" s="60"/>
      <c r="DI267" s="60"/>
      <c r="DJ267" s="60"/>
      <c r="DK267" s="60"/>
      <c r="DL267" s="60"/>
      <c r="DM267" s="60"/>
      <c r="DN267" s="2"/>
      <c r="DO267" s="2"/>
      <c r="DP267" s="2"/>
    </row>
    <row r="268" spans="1:120">
      <c r="A268" s="5">
        <v>5</v>
      </c>
      <c r="B268" s="4">
        <v>26</v>
      </c>
      <c r="C268" s="5">
        <v>4</v>
      </c>
      <c r="D268" s="4">
        <v>25</v>
      </c>
      <c r="E268" s="3">
        <v>3</v>
      </c>
      <c r="F268" s="4">
        <v>24</v>
      </c>
      <c r="G268" s="3">
        <v>2</v>
      </c>
      <c r="H268" s="4">
        <v>23</v>
      </c>
      <c r="I268" s="3">
        <v>30</v>
      </c>
      <c r="J268" s="4">
        <v>22</v>
      </c>
      <c r="K268" s="3">
        <v>29</v>
      </c>
      <c r="L268" s="4">
        <v>21</v>
      </c>
      <c r="M268" s="3">
        <v>28</v>
      </c>
      <c r="N268" s="4">
        <v>20</v>
      </c>
      <c r="O268" s="3">
        <v>27</v>
      </c>
      <c r="P268" s="4">
        <v>19</v>
      </c>
      <c r="Q268" s="3">
        <v>26</v>
      </c>
      <c r="R268" s="4">
        <v>18</v>
      </c>
      <c r="S268" s="3">
        <v>25</v>
      </c>
      <c r="T268" s="4">
        <v>17</v>
      </c>
      <c r="U268" s="3">
        <v>24</v>
      </c>
      <c r="V268" s="4">
        <v>16</v>
      </c>
      <c r="W268" s="3">
        <v>23</v>
      </c>
      <c r="X268" s="4">
        <v>15</v>
      </c>
      <c r="Y268" s="3">
        <v>22</v>
      </c>
      <c r="Z268" s="4">
        <v>14</v>
      </c>
      <c r="AA268" s="3">
        <v>21</v>
      </c>
      <c r="AB268" s="4">
        <v>13</v>
      </c>
      <c r="AC268" s="3">
        <v>20</v>
      </c>
      <c r="AD268" s="4">
        <v>12</v>
      </c>
      <c r="AE268" s="3">
        <v>19</v>
      </c>
      <c r="AF268" s="4">
        <v>11</v>
      </c>
      <c r="AG268" s="3">
        <v>18</v>
      </c>
      <c r="AH268" s="4">
        <v>10</v>
      </c>
      <c r="AI268" s="3">
        <v>17</v>
      </c>
      <c r="AJ268" s="4">
        <v>9</v>
      </c>
      <c r="AK268" s="3">
        <v>16</v>
      </c>
      <c r="AL268" s="4">
        <v>8</v>
      </c>
      <c r="AM268" s="3">
        <v>15</v>
      </c>
      <c r="AN268" s="4">
        <v>7</v>
      </c>
      <c r="AO268" s="3">
        <v>14</v>
      </c>
      <c r="AP268" s="4">
        <v>6</v>
      </c>
      <c r="AQ268" s="3">
        <v>13</v>
      </c>
      <c r="AR268" s="4">
        <v>5</v>
      </c>
      <c r="AS268" s="3">
        <v>12</v>
      </c>
      <c r="AT268" s="4">
        <v>4</v>
      </c>
      <c r="AU268" s="3">
        <v>11</v>
      </c>
      <c r="AV268" s="4">
        <v>3</v>
      </c>
      <c r="AW268" s="3">
        <v>10</v>
      </c>
      <c r="AX268" s="4">
        <v>2</v>
      </c>
      <c r="AY268" s="3">
        <v>9</v>
      </c>
      <c r="AZ268" s="4">
        <v>30</v>
      </c>
      <c r="BA268" s="3">
        <v>8</v>
      </c>
      <c r="BB268" s="4">
        <v>29</v>
      </c>
      <c r="BC268" s="3">
        <v>7</v>
      </c>
      <c r="BD268" s="4">
        <v>28</v>
      </c>
      <c r="BE268" s="3">
        <v>6</v>
      </c>
      <c r="BF268" s="3">
        <v>27</v>
      </c>
      <c r="BG268" s="60"/>
      <c r="BH268" s="60"/>
      <c r="BI268" s="60"/>
      <c r="BJ268" s="60"/>
      <c r="BK268" s="60"/>
      <c r="BL268" s="60"/>
      <c r="BM268" s="60"/>
      <c r="BN268" s="60"/>
      <c r="BO268" s="60"/>
      <c r="BP268" s="60"/>
      <c r="BQ268" s="60"/>
      <c r="BR268" s="60"/>
      <c r="BS268" s="60"/>
      <c r="BT268" s="60"/>
      <c r="BU268" s="60"/>
      <c r="BV268" s="60"/>
      <c r="BW268" s="60"/>
      <c r="BX268" s="60"/>
      <c r="BY268" s="60"/>
      <c r="BZ268" s="60"/>
      <c r="CA268" s="60"/>
      <c r="CB268" s="60"/>
      <c r="CC268" s="60"/>
      <c r="CD268" s="60"/>
      <c r="CE268" s="60"/>
      <c r="CF268" s="60"/>
      <c r="CG268" s="60"/>
      <c r="CH268" s="60"/>
      <c r="CI268" s="60"/>
      <c r="CJ268" s="60"/>
      <c r="CK268" s="60"/>
      <c r="CL268" s="60"/>
      <c r="CM268" s="60"/>
      <c r="CN268" s="60"/>
      <c r="CO268" s="60"/>
      <c r="CP268" s="60"/>
      <c r="CQ268" s="60"/>
      <c r="CR268" s="60"/>
      <c r="CS268" s="60"/>
      <c r="CT268" s="60"/>
      <c r="CU268" s="60"/>
      <c r="CV268" s="60"/>
      <c r="CW268" s="60"/>
      <c r="CX268" s="60"/>
      <c r="CY268" s="60"/>
      <c r="CZ268" s="60"/>
      <c r="DA268" s="60"/>
      <c r="DB268" s="60"/>
      <c r="DC268" s="60"/>
      <c r="DD268" s="60"/>
      <c r="DE268" s="60"/>
      <c r="DF268" s="60"/>
      <c r="DG268" s="60"/>
      <c r="DH268" s="60"/>
      <c r="DI268" s="60"/>
      <c r="DJ268" s="60"/>
      <c r="DK268" s="60"/>
      <c r="DL268" s="60"/>
      <c r="DM268" s="60"/>
      <c r="DN268" s="2"/>
      <c r="DO268" s="2"/>
      <c r="DP268" s="2"/>
    </row>
    <row r="269" spans="1:120">
      <c r="A269" s="5">
        <v>6</v>
      </c>
      <c r="B269" s="4">
        <v>25</v>
      </c>
      <c r="C269" s="5">
        <v>5</v>
      </c>
      <c r="D269" s="4">
        <v>24</v>
      </c>
      <c r="E269" s="3">
        <v>4</v>
      </c>
      <c r="F269" s="4">
        <v>23</v>
      </c>
      <c r="G269" s="3">
        <v>3</v>
      </c>
      <c r="H269" s="4">
        <v>22</v>
      </c>
      <c r="I269" s="3">
        <v>2</v>
      </c>
      <c r="J269" s="4">
        <v>21</v>
      </c>
      <c r="K269" s="3">
        <v>30</v>
      </c>
      <c r="L269" s="4">
        <v>20</v>
      </c>
      <c r="M269" s="3">
        <v>29</v>
      </c>
      <c r="N269" s="4">
        <v>19</v>
      </c>
      <c r="O269" s="3">
        <v>28</v>
      </c>
      <c r="P269" s="4">
        <v>18</v>
      </c>
      <c r="Q269" s="3">
        <v>27</v>
      </c>
      <c r="R269" s="4">
        <v>17</v>
      </c>
      <c r="S269" s="3">
        <v>26</v>
      </c>
      <c r="T269" s="4">
        <v>16</v>
      </c>
      <c r="U269" s="3">
        <v>25</v>
      </c>
      <c r="V269" s="4">
        <v>15</v>
      </c>
      <c r="W269" s="3">
        <v>24</v>
      </c>
      <c r="X269" s="4">
        <v>14</v>
      </c>
      <c r="Y269" s="3">
        <v>23</v>
      </c>
      <c r="Z269" s="4">
        <v>13</v>
      </c>
      <c r="AA269" s="3">
        <v>22</v>
      </c>
      <c r="AB269" s="4">
        <v>12</v>
      </c>
      <c r="AC269" s="3">
        <v>21</v>
      </c>
      <c r="AD269" s="4">
        <v>11</v>
      </c>
      <c r="AE269" s="3">
        <v>20</v>
      </c>
      <c r="AF269" s="4">
        <v>10</v>
      </c>
      <c r="AG269" s="3">
        <v>19</v>
      </c>
      <c r="AH269" s="4">
        <v>9</v>
      </c>
      <c r="AI269" s="3">
        <v>18</v>
      </c>
      <c r="AJ269" s="4">
        <v>8</v>
      </c>
      <c r="AK269" s="3">
        <v>17</v>
      </c>
      <c r="AL269" s="4">
        <v>7</v>
      </c>
      <c r="AM269" s="3">
        <v>16</v>
      </c>
      <c r="AN269" s="4">
        <v>6</v>
      </c>
      <c r="AO269" s="3">
        <v>15</v>
      </c>
      <c r="AP269" s="4">
        <v>5</v>
      </c>
      <c r="AQ269" s="3">
        <v>14</v>
      </c>
      <c r="AR269" s="4">
        <v>4</v>
      </c>
      <c r="AS269" s="3">
        <v>13</v>
      </c>
      <c r="AT269" s="4">
        <v>3</v>
      </c>
      <c r="AU269" s="3">
        <v>12</v>
      </c>
      <c r="AV269" s="4">
        <v>2</v>
      </c>
      <c r="AW269" s="3">
        <v>11</v>
      </c>
      <c r="AX269" s="4">
        <v>30</v>
      </c>
      <c r="AY269" s="3">
        <v>10</v>
      </c>
      <c r="AZ269" s="4">
        <v>29</v>
      </c>
      <c r="BA269" s="3">
        <v>9</v>
      </c>
      <c r="BB269" s="4">
        <v>28</v>
      </c>
      <c r="BC269" s="3">
        <v>8</v>
      </c>
      <c r="BD269" s="4">
        <v>27</v>
      </c>
      <c r="BE269" s="3">
        <v>7</v>
      </c>
      <c r="BF269" s="3">
        <v>26</v>
      </c>
      <c r="BG269" s="60"/>
      <c r="BH269" s="60"/>
      <c r="BI269" s="60"/>
      <c r="BJ269" s="60"/>
      <c r="BK269" s="60"/>
      <c r="BL269" s="60"/>
      <c r="BM269" s="60"/>
      <c r="BN269" s="60"/>
      <c r="BO269" s="60"/>
      <c r="BP269" s="60"/>
      <c r="BQ269" s="60"/>
      <c r="BR269" s="60"/>
      <c r="BS269" s="60"/>
      <c r="BT269" s="60"/>
      <c r="BU269" s="60"/>
      <c r="BV269" s="60"/>
      <c r="BW269" s="60"/>
      <c r="BX269" s="60"/>
      <c r="BY269" s="60"/>
      <c r="BZ269" s="60"/>
      <c r="CA269" s="60"/>
      <c r="CB269" s="60"/>
      <c r="CC269" s="60"/>
      <c r="CD269" s="60"/>
      <c r="CE269" s="60"/>
      <c r="CF269" s="60"/>
      <c r="CG269" s="60"/>
      <c r="CH269" s="60"/>
      <c r="CI269" s="60"/>
      <c r="CJ269" s="60"/>
      <c r="CK269" s="60"/>
      <c r="CL269" s="60"/>
      <c r="CM269" s="60"/>
      <c r="CN269" s="60"/>
      <c r="CO269" s="60"/>
      <c r="CP269" s="60"/>
      <c r="CQ269" s="60"/>
      <c r="CR269" s="60"/>
      <c r="CS269" s="60"/>
      <c r="CT269" s="60"/>
      <c r="CU269" s="60"/>
      <c r="CV269" s="60"/>
      <c r="CW269" s="60"/>
      <c r="CX269" s="60"/>
      <c r="CY269" s="60"/>
      <c r="CZ269" s="60"/>
      <c r="DA269" s="60"/>
      <c r="DB269" s="60"/>
      <c r="DC269" s="60"/>
      <c r="DD269" s="60"/>
      <c r="DE269" s="60"/>
      <c r="DF269" s="60"/>
      <c r="DG269" s="60"/>
      <c r="DH269" s="60"/>
      <c r="DI269" s="60"/>
      <c r="DJ269" s="60"/>
      <c r="DK269" s="60"/>
      <c r="DL269" s="60"/>
      <c r="DM269" s="60"/>
      <c r="DN269" s="2"/>
      <c r="DO269" s="2"/>
      <c r="DP269" s="2"/>
    </row>
    <row r="270" spans="1:120">
      <c r="A270" s="5">
        <v>7</v>
      </c>
      <c r="B270" s="4">
        <v>24</v>
      </c>
      <c r="C270" s="5">
        <v>6</v>
      </c>
      <c r="D270" s="4">
        <v>23</v>
      </c>
      <c r="E270" s="3">
        <v>5</v>
      </c>
      <c r="F270" s="4">
        <v>22</v>
      </c>
      <c r="G270" s="3">
        <v>4</v>
      </c>
      <c r="H270" s="4">
        <v>21</v>
      </c>
      <c r="I270" s="3">
        <v>3</v>
      </c>
      <c r="J270" s="4">
        <v>20</v>
      </c>
      <c r="K270" s="3">
        <v>2</v>
      </c>
      <c r="L270" s="4">
        <v>19</v>
      </c>
      <c r="M270" s="3">
        <v>30</v>
      </c>
      <c r="N270" s="4">
        <v>18</v>
      </c>
      <c r="O270" s="3">
        <v>29</v>
      </c>
      <c r="P270" s="4">
        <v>17</v>
      </c>
      <c r="Q270" s="3">
        <v>28</v>
      </c>
      <c r="R270" s="4">
        <v>16</v>
      </c>
      <c r="S270" s="3">
        <v>27</v>
      </c>
      <c r="T270" s="4">
        <v>15</v>
      </c>
      <c r="U270" s="3">
        <v>26</v>
      </c>
      <c r="V270" s="4">
        <v>14</v>
      </c>
      <c r="W270" s="3">
        <v>25</v>
      </c>
      <c r="X270" s="4">
        <v>13</v>
      </c>
      <c r="Y270" s="3">
        <v>24</v>
      </c>
      <c r="Z270" s="4">
        <v>12</v>
      </c>
      <c r="AA270" s="3">
        <v>23</v>
      </c>
      <c r="AB270" s="4">
        <v>11</v>
      </c>
      <c r="AC270" s="3">
        <v>22</v>
      </c>
      <c r="AD270" s="4">
        <v>10</v>
      </c>
      <c r="AE270" s="3">
        <v>21</v>
      </c>
      <c r="AF270" s="4">
        <v>9</v>
      </c>
      <c r="AG270" s="3">
        <v>20</v>
      </c>
      <c r="AH270" s="4">
        <v>8</v>
      </c>
      <c r="AI270" s="3">
        <v>19</v>
      </c>
      <c r="AJ270" s="4">
        <v>7</v>
      </c>
      <c r="AK270" s="3">
        <v>18</v>
      </c>
      <c r="AL270" s="4">
        <v>6</v>
      </c>
      <c r="AM270" s="3">
        <v>17</v>
      </c>
      <c r="AN270" s="4">
        <v>5</v>
      </c>
      <c r="AO270" s="3">
        <v>16</v>
      </c>
      <c r="AP270" s="4">
        <v>4</v>
      </c>
      <c r="AQ270" s="3">
        <v>15</v>
      </c>
      <c r="AR270" s="4">
        <v>3</v>
      </c>
      <c r="AS270" s="3">
        <v>14</v>
      </c>
      <c r="AT270" s="4">
        <v>2</v>
      </c>
      <c r="AU270" s="3">
        <v>13</v>
      </c>
      <c r="AV270" s="4">
        <v>30</v>
      </c>
      <c r="AW270" s="3">
        <v>12</v>
      </c>
      <c r="AX270" s="4">
        <v>29</v>
      </c>
      <c r="AY270" s="3">
        <v>11</v>
      </c>
      <c r="AZ270" s="4">
        <v>28</v>
      </c>
      <c r="BA270" s="3">
        <v>10</v>
      </c>
      <c r="BB270" s="4">
        <v>27</v>
      </c>
      <c r="BC270" s="3">
        <v>9</v>
      </c>
      <c r="BD270" s="4">
        <v>26</v>
      </c>
      <c r="BE270" s="3">
        <v>8</v>
      </c>
      <c r="BF270" s="3">
        <v>25</v>
      </c>
      <c r="BG270" s="60"/>
      <c r="BH270" s="60"/>
      <c r="BI270" s="60"/>
      <c r="BJ270" s="60"/>
      <c r="BK270" s="60"/>
      <c r="BL270" s="60"/>
      <c r="BM270" s="60"/>
      <c r="BN270" s="60"/>
      <c r="BO270" s="60"/>
      <c r="BP270" s="60"/>
      <c r="BQ270" s="60"/>
      <c r="BR270" s="60"/>
      <c r="BS270" s="60"/>
      <c r="BT270" s="60"/>
      <c r="BU270" s="60"/>
      <c r="BV270" s="60"/>
      <c r="BW270" s="60"/>
      <c r="BX270" s="60"/>
      <c r="BY270" s="60"/>
      <c r="BZ270" s="60"/>
      <c r="CA270" s="60"/>
      <c r="CB270" s="60"/>
      <c r="CC270" s="60"/>
      <c r="CD270" s="60"/>
      <c r="CE270" s="60"/>
      <c r="CF270" s="60"/>
      <c r="CG270" s="60"/>
      <c r="CH270" s="60"/>
      <c r="CI270" s="60"/>
      <c r="CJ270" s="60"/>
      <c r="CK270" s="60"/>
      <c r="CL270" s="60"/>
      <c r="CM270" s="60"/>
      <c r="CN270" s="60"/>
      <c r="CO270" s="60"/>
      <c r="CP270" s="60"/>
      <c r="CQ270" s="60"/>
      <c r="CR270" s="60"/>
      <c r="CS270" s="60"/>
      <c r="CT270" s="60"/>
      <c r="CU270" s="60"/>
      <c r="CV270" s="60"/>
      <c r="CW270" s="60"/>
      <c r="CX270" s="60"/>
      <c r="CY270" s="60"/>
      <c r="CZ270" s="60"/>
      <c r="DA270" s="60"/>
      <c r="DB270" s="60"/>
      <c r="DC270" s="60"/>
      <c r="DD270" s="60"/>
      <c r="DE270" s="60"/>
      <c r="DF270" s="60"/>
      <c r="DG270" s="60"/>
      <c r="DH270" s="60"/>
      <c r="DI270" s="60"/>
      <c r="DJ270" s="60"/>
      <c r="DK270" s="60"/>
      <c r="DL270" s="60"/>
      <c r="DM270" s="58"/>
    </row>
    <row r="271" spans="1:120">
      <c r="A271" s="5">
        <v>8</v>
      </c>
      <c r="B271" s="4">
        <v>23</v>
      </c>
      <c r="C271" s="5">
        <v>7</v>
      </c>
      <c r="D271" s="4">
        <v>22</v>
      </c>
      <c r="E271" s="3">
        <v>6</v>
      </c>
      <c r="F271" s="4">
        <v>21</v>
      </c>
      <c r="G271" s="3">
        <v>5</v>
      </c>
      <c r="H271" s="4">
        <v>20</v>
      </c>
      <c r="I271" s="3">
        <v>4</v>
      </c>
      <c r="J271" s="4">
        <v>19</v>
      </c>
      <c r="K271" s="3">
        <v>3</v>
      </c>
      <c r="L271" s="4">
        <v>18</v>
      </c>
      <c r="M271" s="3">
        <v>2</v>
      </c>
      <c r="N271" s="4">
        <v>17</v>
      </c>
      <c r="O271" s="3">
        <v>30</v>
      </c>
      <c r="P271" s="4">
        <v>16</v>
      </c>
      <c r="Q271" s="3">
        <v>29</v>
      </c>
      <c r="R271" s="4">
        <v>15</v>
      </c>
      <c r="S271" s="3">
        <v>28</v>
      </c>
      <c r="T271" s="4">
        <v>14</v>
      </c>
      <c r="U271" s="3">
        <v>27</v>
      </c>
      <c r="V271" s="4">
        <v>13</v>
      </c>
      <c r="W271" s="3">
        <v>26</v>
      </c>
      <c r="X271" s="4">
        <v>12</v>
      </c>
      <c r="Y271" s="3">
        <v>25</v>
      </c>
      <c r="Z271" s="4">
        <v>11</v>
      </c>
      <c r="AA271" s="3">
        <v>24</v>
      </c>
      <c r="AB271" s="4">
        <v>10</v>
      </c>
      <c r="AC271" s="3">
        <v>23</v>
      </c>
      <c r="AD271" s="4">
        <v>9</v>
      </c>
      <c r="AE271" s="3">
        <v>22</v>
      </c>
      <c r="AF271" s="4">
        <v>8</v>
      </c>
      <c r="AG271" s="3">
        <v>21</v>
      </c>
      <c r="AH271" s="4">
        <v>7</v>
      </c>
      <c r="AI271" s="3">
        <v>20</v>
      </c>
      <c r="AJ271" s="4">
        <v>6</v>
      </c>
      <c r="AK271" s="3">
        <v>19</v>
      </c>
      <c r="AL271" s="4">
        <v>5</v>
      </c>
      <c r="AM271" s="3">
        <v>18</v>
      </c>
      <c r="AN271" s="4">
        <v>4</v>
      </c>
      <c r="AO271" s="3">
        <v>17</v>
      </c>
      <c r="AP271" s="4">
        <v>3</v>
      </c>
      <c r="AQ271" s="3">
        <v>16</v>
      </c>
      <c r="AR271" s="4">
        <v>2</v>
      </c>
      <c r="AS271" s="3">
        <v>15</v>
      </c>
      <c r="AT271" s="4">
        <v>30</v>
      </c>
      <c r="AU271" s="3">
        <v>14</v>
      </c>
      <c r="AV271" s="4">
        <v>29</v>
      </c>
      <c r="AW271" s="3">
        <v>13</v>
      </c>
      <c r="AX271" s="4">
        <v>28</v>
      </c>
      <c r="AY271" s="3">
        <v>12</v>
      </c>
      <c r="AZ271" s="4">
        <v>27</v>
      </c>
      <c r="BA271" s="3">
        <v>11</v>
      </c>
      <c r="BB271" s="4">
        <v>26</v>
      </c>
      <c r="BC271" s="3">
        <v>10</v>
      </c>
      <c r="BD271" s="4">
        <v>25</v>
      </c>
      <c r="BE271" s="3">
        <v>9</v>
      </c>
      <c r="BF271" s="3">
        <v>24</v>
      </c>
      <c r="BG271" s="60"/>
      <c r="BH271" s="60"/>
      <c r="BI271" s="60"/>
      <c r="BJ271" s="60"/>
      <c r="BK271" s="60"/>
      <c r="BL271" s="60"/>
      <c r="BM271" s="60"/>
      <c r="BN271" s="60"/>
      <c r="BO271" s="60"/>
      <c r="BP271" s="60"/>
      <c r="BQ271" s="60"/>
      <c r="BR271" s="60"/>
      <c r="BS271" s="60"/>
      <c r="BT271" s="60"/>
      <c r="BU271" s="60"/>
      <c r="BV271" s="60"/>
      <c r="BW271" s="60"/>
      <c r="BX271" s="60"/>
      <c r="BY271" s="60"/>
      <c r="BZ271" s="60"/>
      <c r="CA271" s="60"/>
      <c r="CB271" s="60"/>
      <c r="CC271" s="60"/>
      <c r="CD271" s="60"/>
      <c r="CE271" s="60"/>
      <c r="CF271" s="60"/>
      <c r="CG271" s="60"/>
      <c r="CH271" s="60"/>
      <c r="CI271" s="60"/>
      <c r="CJ271" s="60"/>
      <c r="CK271" s="60"/>
      <c r="CL271" s="60"/>
      <c r="CM271" s="60"/>
      <c r="CN271" s="60"/>
      <c r="CO271" s="60"/>
      <c r="CP271" s="60"/>
      <c r="CQ271" s="60"/>
      <c r="CR271" s="60"/>
      <c r="CS271" s="60"/>
      <c r="CT271" s="60"/>
      <c r="CU271" s="60"/>
      <c r="CV271" s="60"/>
      <c r="CW271" s="60"/>
      <c r="CX271" s="60"/>
      <c r="CY271" s="60"/>
      <c r="CZ271" s="60"/>
      <c r="DA271" s="60"/>
      <c r="DB271" s="60"/>
      <c r="DC271" s="60"/>
      <c r="DD271" s="60"/>
      <c r="DE271" s="60"/>
      <c r="DF271" s="60"/>
      <c r="DG271" s="60"/>
      <c r="DH271" s="60"/>
      <c r="DI271" s="60"/>
      <c r="DJ271" s="60"/>
      <c r="DK271" s="60"/>
      <c r="DL271" s="60"/>
      <c r="DM271" s="58"/>
    </row>
    <row r="272" spans="1:120">
      <c r="A272" s="5">
        <v>9</v>
      </c>
      <c r="B272" s="4">
        <v>22</v>
      </c>
      <c r="C272" s="5">
        <v>8</v>
      </c>
      <c r="D272" s="4">
        <v>21</v>
      </c>
      <c r="E272" s="3">
        <v>7</v>
      </c>
      <c r="F272" s="4">
        <v>20</v>
      </c>
      <c r="G272" s="3">
        <v>6</v>
      </c>
      <c r="H272" s="4">
        <v>19</v>
      </c>
      <c r="I272" s="3">
        <v>5</v>
      </c>
      <c r="J272" s="4">
        <v>18</v>
      </c>
      <c r="K272" s="3">
        <v>4</v>
      </c>
      <c r="L272" s="4">
        <v>17</v>
      </c>
      <c r="M272" s="3">
        <v>3</v>
      </c>
      <c r="N272" s="4">
        <v>16</v>
      </c>
      <c r="O272" s="3">
        <v>2</v>
      </c>
      <c r="P272" s="4">
        <v>15</v>
      </c>
      <c r="Q272" s="3">
        <v>30</v>
      </c>
      <c r="R272" s="4">
        <v>14</v>
      </c>
      <c r="S272" s="3">
        <v>29</v>
      </c>
      <c r="T272" s="4">
        <v>13</v>
      </c>
      <c r="U272" s="3">
        <v>28</v>
      </c>
      <c r="V272" s="4">
        <v>12</v>
      </c>
      <c r="W272" s="3">
        <v>27</v>
      </c>
      <c r="X272" s="4">
        <v>11</v>
      </c>
      <c r="Y272" s="3">
        <v>26</v>
      </c>
      <c r="Z272" s="4">
        <v>10</v>
      </c>
      <c r="AA272" s="3">
        <v>25</v>
      </c>
      <c r="AB272" s="4">
        <v>9</v>
      </c>
      <c r="AC272" s="3">
        <v>24</v>
      </c>
      <c r="AD272" s="4">
        <v>8</v>
      </c>
      <c r="AE272" s="3">
        <v>23</v>
      </c>
      <c r="AF272" s="4">
        <v>7</v>
      </c>
      <c r="AG272" s="3">
        <v>22</v>
      </c>
      <c r="AH272" s="4">
        <v>6</v>
      </c>
      <c r="AI272" s="3">
        <v>21</v>
      </c>
      <c r="AJ272" s="4">
        <v>5</v>
      </c>
      <c r="AK272" s="3">
        <v>20</v>
      </c>
      <c r="AL272" s="4">
        <v>4</v>
      </c>
      <c r="AM272" s="3">
        <v>19</v>
      </c>
      <c r="AN272" s="4">
        <v>3</v>
      </c>
      <c r="AO272" s="3">
        <v>18</v>
      </c>
      <c r="AP272" s="4">
        <v>2</v>
      </c>
      <c r="AQ272" s="3">
        <v>17</v>
      </c>
      <c r="AR272" s="4">
        <v>30</v>
      </c>
      <c r="AS272" s="3">
        <v>16</v>
      </c>
      <c r="AT272" s="4">
        <v>29</v>
      </c>
      <c r="AU272" s="3">
        <v>15</v>
      </c>
      <c r="AV272" s="4">
        <v>28</v>
      </c>
      <c r="AW272" s="3">
        <v>14</v>
      </c>
      <c r="AX272" s="4">
        <v>27</v>
      </c>
      <c r="AY272" s="3">
        <v>13</v>
      </c>
      <c r="AZ272" s="4">
        <v>26</v>
      </c>
      <c r="BA272" s="3">
        <v>12</v>
      </c>
      <c r="BB272" s="4">
        <v>25</v>
      </c>
      <c r="BC272" s="3">
        <v>11</v>
      </c>
      <c r="BD272" s="4">
        <v>24</v>
      </c>
      <c r="BE272" s="3">
        <v>10</v>
      </c>
      <c r="BF272" s="3">
        <v>23</v>
      </c>
      <c r="BG272" s="60"/>
      <c r="BH272" s="60"/>
      <c r="BI272" s="60"/>
      <c r="BJ272" s="60"/>
      <c r="BK272" s="60"/>
      <c r="BL272" s="60"/>
      <c r="BM272" s="60"/>
      <c r="BN272" s="60"/>
      <c r="BO272" s="60"/>
      <c r="BP272" s="60"/>
      <c r="BQ272" s="60"/>
      <c r="BR272" s="60"/>
      <c r="BS272" s="60"/>
      <c r="BT272" s="60"/>
      <c r="BU272" s="60"/>
      <c r="BV272" s="60"/>
      <c r="BW272" s="60"/>
      <c r="BX272" s="60"/>
      <c r="BY272" s="60"/>
      <c r="BZ272" s="60"/>
      <c r="CA272" s="60"/>
      <c r="CB272" s="60"/>
      <c r="CC272" s="60"/>
      <c r="CD272" s="60"/>
      <c r="CE272" s="60"/>
      <c r="CF272" s="60"/>
      <c r="CG272" s="60"/>
      <c r="CH272" s="60"/>
      <c r="CI272" s="60"/>
      <c r="CJ272" s="60"/>
      <c r="CK272" s="60"/>
      <c r="CL272" s="60"/>
      <c r="CM272" s="60"/>
      <c r="CN272" s="60"/>
      <c r="CO272" s="60"/>
      <c r="CP272" s="60"/>
      <c r="CQ272" s="60"/>
      <c r="CR272" s="60"/>
      <c r="CS272" s="60"/>
      <c r="CT272" s="60"/>
      <c r="CU272" s="60"/>
      <c r="CV272" s="60"/>
      <c r="CW272" s="60"/>
      <c r="CX272" s="60"/>
      <c r="CY272" s="60"/>
      <c r="CZ272" s="60"/>
      <c r="DA272" s="60"/>
      <c r="DB272" s="60"/>
      <c r="DC272" s="60"/>
      <c r="DD272" s="60"/>
      <c r="DE272" s="60"/>
      <c r="DF272" s="60"/>
      <c r="DG272" s="60"/>
      <c r="DH272" s="60"/>
      <c r="DI272" s="60"/>
      <c r="DJ272" s="60"/>
      <c r="DK272" s="60"/>
      <c r="DL272" s="60"/>
      <c r="DM272" s="58"/>
    </row>
    <row r="273" spans="1:125">
      <c r="A273" s="5">
        <v>10</v>
      </c>
      <c r="B273" s="4">
        <v>21</v>
      </c>
      <c r="C273" s="5">
        <v>9</v>
      </c>
      <c r="D273" s="4">
        <v>20</v>
      </c>
      <c r="E273" s="3">
        <v>8</v>
      </c>
      <c r="F273" s="4">
        <v>19</v>
      </c>
      <c r="G273" s="3">
        <v>7</v>
      </c>
      <c r="H273" s="4">
        <v>18</v>
      </c>
      <c r="I273" s="3">
        <v>6</v>
      </c>
      <c r="J273" s="4">
        <v>17</v>
      </c>
      <c r="K273" s="3">
        <v>5</v>
      </c>
      <c r="L273" s="4">
        <v>16</v>
      </c>
      <c r="M273" s="3">
        <v>4</v>
      </c>
      <c r="N273" s="4">
        <v>15</v>
      </c>
      <c r="O273" s="3">
        <v>3</v>
      </c>
      <c r="P273" s="4">
        <v>14</v>
      </c>
      <c r="Q273" s="3">
        <v>2</v>
      </c>
      <c r="R273" s="4">
        <v>13</v>
      </c>
      <c r="S273" s="3">
        <v>30</v>
      </c>
      <c r="T273" s="4">
        <v>12</v>
      </c>
      <c r="U273" s="3">
        <v>29</v>
      </c>
      <c r="V273" s="4">
        <v>11</v>
      </c>
      <c r="W273" s="3">
        <v>28</v>
      </c>
      <c r="X273" s="4">
        <v>10</v>
      </c>
      <c r="Y273" s="3">
        <v>27</v>
      </c>
      <c r="Z273" s="4">
        <v>9</v>
      </c>
      <c r="AA273" s="3">
        <v>26</v>
      </c>
      <c r="AB273" s="4">
        <v>8</v>
      </c>
      <c r="AC273" s="3">
        <v>25</v>
      </c>
      <c r="AD273" s="4">
        <v>7</v>
      </c>
      <c r="AE273" s="3">
        <v>24</v>
      </c>
      <c r="AF273" s="4">
        <v>6</v>
      </c>
      <c r="AG273" s="3">
        <v>23</v>
      </c>
      <c r="AH273" s="4">
        <v>5</v>
      </c>
      <c r="AI273" s="3">
        <v>22</v>
      </c>
      <c r="AJ273" s="4">
        <v>4</v>
      </c>
      <c r="AK273" s="3">
        <v>21</v>
      </c>
      <c r="AL273" s="4">
        <v>3</v>
      </c>
      <c r="AM273" s="3">
        <v>20</v>
      </c>
      <c r="AN273" s="4">
        <v>2</v>
      </c>
      <c r="AO273" s="3">
        <v>19</v>
      </c>
      <c r="AP273" s="4">
        <v>30</v>
      </c>
      <c r="AQ273" s="3">
        <v>18</v>
      </c>
      <c r="AR273" s="4">
        <v>29</v>
      </c>
      <c r="AS273" s="3">
        <v>17</v>
      </c>
      <c r="AT273" s="4">
        <v>28</v>
      </c>
      <c r="AU273" s="3">
        <v>16</v>
      </c>
      <c r="AV273" s="4">
        <v>27</v>
      </c>
      <c r="AW273" s="3">
        <v>15</v>
      </c>
      <c r="AX273" s="4">
        <v>26</v>
      </c>
      <c r="AY273" s="3">
        <v>14</v>
      </c>
      <c r="AZ273" s="4">
        <v>25</v>
      </c>
      <c r="BA273" s="3">
        <v>13</v>
      </c>
      <c r="BB273" s="4">
        <v>24</v>
      </c>
      <c r="BC273" s="3">
        <v>12</v>
      </c>
      <c r="BD273" s="4">
        <v>23</v>
      </c>
      <c r="BE273" s="3">
        <v>11</v>
      </c>
      <c r="BF273" s="3">
        <v>22</v>
      </c>
      <c r="BG273" s="60"/>
      <c r="BH273" s="60"/>
      <c r="BI273" s="60"/>
      <c r="BJ273" s="60"/>
      <c r="BK273" s="60"/>
      <c r="BL273" s="60"/>
      <c r="BM273" s="60"/>
      <c r="BN273" s="60"/>
      <c r="BO273" s="60"/>
      <c r="BP273" s="60"/>
      <c r="BQ273" s="60"/>
      <c r="BR273" s="60"/>
      <c r="BS273" s="60"/>
      <c r="BT273" s="60"/>
      <c r="BU273" s="60"/>
      <c r="BV273" s="60"/>
      <c r="BW273" s="60"/>
      <c r="BX273" s="60"/>
      <c r="BY273" s="60"/>
      <c r="BZ273" s="60"/>
      <c r="CA273" s="60"/>
      <c r="CB273" s="60"/>
      <c r="CC273" s="60"/>
      <c r="CD273" s="60"/>
      <c r="CE273" s="60"/>
      <c r="CF273" s="60"/>
      <c r="CG273" s="60"/>
      <c r="CH273" s="60"/>
      <c r="CI273" s="60"/>
      <c r="CJ273" s="60"/>
      <c r="CK273" s="60"/>
      <c r="CL273" s="60"/>
      <c r="CM273" s="60"/>
      <c r="CN273" s="60"/>
      <c r="CO273" s="60"/>
      <c r="CP273" s="60"/>
      <c r="CQ273" s="60"/>
      <c r="CR273" s="60"/>
      <c r="CS273" s="60"/>
      <c r="CT273" s="60"/>
      <c r="CU273" s="60"/>
      <c r="CV273" s="60"/>
      <c r="CW273" s="60"/>
      <c r="CX273" s="60"/>
      <c r="CY273" s="60"/>
      <c r="CZ273" s="60"/>
      <c r="DA273" s="60"/>
      <c r="DB273" s="60"/>
      <c r="DC273" s="60"/>
      <c r="DD273" s="60"/>
      <c r="DE273" s="60"/>
      <c r="DF273" s="60"/>
      <c r="DG273" s="60"/>
      <c r="DH273" s="60"/>
      <c r="DI273" s="60"/>
      <c r="DJ273" s="60"/>
      <c r="DK273" s="60"/>
      <c r="DL273" s="60"/>
      <c r="DM273" s="58"/>
    </row>
    <row r="274" spans="1:125">
      <c r="A274" s="5">
        <v>11</v>
      </c>
      <c r="B274" s="4">
        <v>20</v>
      </c>
      <c r="C274" s="5">
        <v>10</v>
      </c>
      <c r="D274" s="4">
        <v>19</v>
      </c>
      <c r="E274" s="3">
        <v>9</v>
      </c>
      <c r="F274" s="4">
        <v>18</v>
      </c>
      <c r="G274" s="3">
        <v>8</v>
      </c>
      <c r="H274" s="4">
        <v>17</v>
      </c>
      <c r="I274" s="3">
        <v>7</v>
      </c>
      <c r="J274" s="4">
        <v>16</v>
      </c>
      <c r="K274" s="3">
        <v>6</v>
      </c>
      <c r="L274" s="4">
        <v>15</v>
      </c>
      <c r="M274" s="3">
        <v>5</v>
      </c>
      <c r="N274" s="4">
        <v>14</v>
      </c>
      <c r="O274" s="3">
        <v>4</v>
      </c>
      <c r="P274" s="4">
        <v>13</v>
      </c>
      <c r="Q274" s="3">
        <v>3</v>
      </c>
      <c r="R274" s="4">
        <v>12</v>
      </c>
      <c r="S274" s="3">
        <v>2</v>
      </c>
      <c r="T274" s="4">
        <v>11</v>
      </c>
      <c r="U274" s="3">
        <v>30</v>
      </c>
      <c r="V274" s="4">
        <v>10</v>
      </c>
      <c r="W274" s="3">
        <v>29</v>
      </c>
      <c r="X274" s="4">
        <v>9</v>
      </c>
      <c r="Y274" s="3">
        <v>28</v>
      </c>
      <c r="Z274" s="4">
        <v>8</v>
      </c>
      <c r="AA274" s="3">
        <v>27</v>
      </c>
      <c r="AB274" s="4">
        <v>7</v>
      </c>
      <c r="AC274" s="3">
        <v>26</v>
      </c>
      <c r="AD274" s="4">
        <v>6</v>
      </c>
      <c r="AE274" s="3">
        <v>25</v>
      </c>
      <c r="AF274" s="4">
        <v>5</v>
      </c>
      <c r="AG274" s="3">
        <v>24</v>
      </c>
      <c r="AH274" s="4">
        <v>4</v>
      </c>
      <c r="AI274" s="3">
        <v>23</v>
      </c>
      <c r="AJ274" s="4">
        <v>3</v>
      </c>
      <c r="AK274" s="3">
        <v>22</v>
      </c>
      <c r="AL274" s="4">
        <v>2</v>
      </c>
      <c r="AM274" s="3">
        <v>21</v>
      </c>
      <c r="AN274" s="4">
        <v>30</v>
      </c>
      <c r="AO274" s="3">
        <v>20</v>
      </c>
      <c r="AP274" s="4">
        <v>29</v>
      </c>
      <c r="AQ274" s="3">
        <v>19</v>
      </c>
      <c r="AR274" s="4">
        <v>28</v>
      </c>
      <c r="AS274" s="3">
        <v>18</v>
      </c>
      <c r="AT274" s="4">
        <v>27</v>
      </c>
      <c r="AU274" s="3">
        <v>17</v>
      </c>
      <c r="AV274" s="4">
        <v>26</v>
      </c>
      <c r="AW274" s="3">
        <v>16</v>
      </c>
      <c r="AX274" s="4">
        <v>25</v>
      </c>
      <c r="AY274" s="3">
        <v>15</v>
      </c>
      <c r="AZ274" s="4">
        <v>24</v>
      </c>
      <c r="BA274" s="3">
        <v>14</v>
      </c>
      <c r="BB274" s="4">
        <v>23</v>
      </c>
      <c r="BC274" s="3">
        <v>13</v>
      </c>
      <c r="BD274" s="4">
        <v>22</v>
      </c>
      <c r="BE274" s="3">
        <v>12</v>
      </c>
      <c r="BF274" s="3">
        <v>21</v>
      </c>
      <c r="BG274" s="60"/>
      <c r="BH274" s="60"/>
      <c r="BI274" s="60"/>
      <c r="BJ274" s="60"/>
      <c r="BK274" s="60"/>
      <c r="BL274" s="60"/>
      <c r="BM274" s="60"/>
      <c r="BN274" s="60"/>
      <c r="BO274" s="60"/>
      <c r="BP274" s="60"/>
      <c r="BQ274" s="60"/>
      <c r="BR274" s="60"/>
      <c r="BS274" s="60"/>
      <c r="BT274" s="60"/>
      <c r="BU274" s="60"/>
      <c r="BV274" s="60"/>
      <c r="BW274" s="60"/>
      <c r="BX274" s="60"/>
      <c r="BY274" s="60"/>
      <c r="BZ274" s="60"/>
      <c r="CA274" s="60"/>
      <c r="CB274" s="60"/>
      <c r="CC274" s="60"/>
      <c r="CD274" s="60"/>
      <c r="CE274" s="60"/>
      <c r="CF274" s="60"/>
      <c r="CG274" s="60"/>
      <c r="CH274" s="60"/>
      <c r="CI274" s="60"/>
      <c r="CJ274" s="60"/>
      <c r="CK274" s="60"/>
      <c r="CL274" s="60"/>
      <c r="CM274" s="60"/>
      <c r="CN274" s="60"/>
      <c r="CO274" s="60"/>
      <c r="CP274" s="60"/>
      <c r="CQ274" s="60"/>
      <c r="CR274" s="60"/>
      <c r="CS274" s="60"/>
      <c r="CT274" s="60"/>
      <c r="CU274" s="60"/>
      <c r="CV274" s="60"/>
      <c r="CW274" s="60"/>
      <c r="CX274" s="60"/>
      <c r="CY274" s="60"/>
      <c r="CZ274" s="60"/>
      <c r="DA274" s="60"/>
      <c r="DB274" s="60"/>
      <c r="DC274" s="60"/>
      <c r="DD274" s="60"/>
      <c r="DE274" s="60"/>
      <c r="DF274" s="60"/>
      <c r="DG274" s="60"/>
      <c r="DH274" s="60"/>
      <c r="DI274" s="60"/>
      <c r="DJ274" s="60"/>
      <c r="DK274" s="60"/>
      <c r="DL274" s="60"/>
      <c r="DM274" s="58"/>
    </row>
    <row r="275" spans="1:125">
      <c r="A275" s="5">
        <v>12</v>
      </c>
      <c r="B275" s="4">
        <v>19</v>
      </c>
      <c r="C275" s="5">
        <v>11</v>
      </c>
      <c r="D275" s="4">
        <v>18</v>
      </c>
      <c r="E275" s="3">
        <v>10</v>
      </c>
      <c r="F275" s="4">
        <v>17</v>
      </c>
      <c r="G275" s="3">
        <v>9</v>
      </c>
      <c r="H275" s="4">
        <v>16</v>
      </c>
      <c r="I275" s="3">
        <v>8</v>
      </c>
      <c r="J275" s="4">
        <v>15</v>
      </c>
      <c r="K275" s="3">
        <v>7</v>
      </c>
      <c r="L275" s="4">
        <v>14</v>
      </c>
      <c r="M275" s="3">
        <v>6</v>
      </c>
      <c r="N275" s="4">
        <v>13</v>
      </c>
      <c r="O275" s="3">
        <v>5</v>
      </c>
      <c r="P275" s="4">
        <v>12</v>
      </c>
      <c r="Q275" s="3">
        <v>4</v>
      </c>
      <c r="R275" s="4">
        <v>11</v>
      </c>
      <c r="S275" s="3">
        <v>3</v>
      </c>
      <c r="T275" s="4">
        <v>10</v>
      </c>
      <c r="U275" s="3">
        <v>2</v>
      </c>
      <c r="V275" s="4">
        <v>9</v>
      </c>
      <c r="W275" s="3">
        <v>30</v>
      </c>
      <c r="X275" s="4">
        <v>8</v>
      </c>
      <c r="Y275" s="3">
        <v>29</v>
      </c>
      <c r="Z275" s="4">
        <v>7</v>
      </c>
      <c r="AA275" s="3">
        <v>28</v>
      </c>
      <c r="AB275" s="4">
        <v>6</v>
      </c>
      <c r="AC275" s="3">
        <v>27</v>
      </c>
      <c r="AD275" s="4">
        <v>5</v>
      </c>
      <c r="AE275" s="3">
        <v>26</v>
      </c>
      <c r="AF275" s="4">
        <v>4</v>
      </c>
      <c r="AG275" s="3">
        <v>25</v>
      </c>
      <c r="AH275" s="4">
        <v>3</v>
      </c>
      <c r="AI275" s="3">
        <v>24</v>
      </c>
      <c r="AJ275" s="4">
        <v>2</v>
      </c>
      <c r="AK275" s="3">
        <v>23</v>
      </c>
      <c r="AL275" s="4">
        <v>30</v>
      </c>
      <c r="AM275" s="3">
        <v>22</v>
      </c>
      <c r="AN275" s="4">
        <v>29</v>
      </c>
      <c r="AO275" s="3">
        <v>21</v>
      </c>
      <c r="AP275" s="4">
        <v>28</v>
      </c>
      <c r="AQ275" s="3">
        <v>20</v>
      </c>
      <c r="AR275" s="4">
        <v>27</v>
      </c>
      <c r="AS275" s="3">
        <v>19</v>
      </c>
      <c r="AT275" s="4">
        <v>26</v>
      </c>
      <c r="AU275" s="3">
        <v>18</v>
      </c>
      <c r="AV275" s="4">
        <v>25</v>
      </c>
      <c r="AW275" s="3">
        <v>17</v>
      </c>
      <c r="AX275" s="4">
        <v>24</v>
      </c>
      <c r="AY275" s="3">
        <v>16</v>
      </c>
      <c r="AZ275" s="4">
        <v>23</v>
      </c>
      <c r="BA275" s="3">
        <v>15</v>
      </c>
      <c r="BB275" s="4">
        <v>22</v>
      </c>
      <c r="BC275" s="3">
        <v>14</v>
      </c>
      <c r="BD275" s="4">
        <v>21</v>
      </c>
      <c r="BE275" s="3">
        <v>13</v>
      </c>
      <c r="BF275" s="3">
        <v>20</v>
      </c>
      <c r="BG275" s="60"/>
      <c r="BH275" s="60"/>
      <c r="BI275" s="60"/>
      <c r="BJ275" s="60"/>
      <c r="BK275" s="60"/>
      <c r="BL275" s="60"/>
      <c r="BM275" s="60"/>
      <c r="BN275" s="60"/>
      <c r="BO275" s="60"/>
      <c r="BP275" s="60"/>
      <c r="BQ275" s="60"/>
      <c r="BR275" s="60"/>
      <c r="BS275" s="60"/>
      <c r="BT275" s="60"/>
      <c r="BU275" s="60"/>
      <c r="BV275" s="60"/>
      <c r="BW275" s="60"/>
      <c r="BX275" s="60"/>
      <c r="BY275" s="60"/>
      <c r="BZ275" s="60"/>
      <c r="CA275" s="60"/>
      <c r="CB275" s="60"/>
      <c r="CC275" s="60"/>
      <c r="CD275" s="60"/>
      <c r="CE275" s="60"/>
      <c r="CF275" s="60"/>
      <c r="CG275" s="60"/>
      <c r="CH275" s="60"/>
      <c r="CI275" s="60"/>
      <c r="CJ275" s="60"/>
      <c r="CK275" s="60"/>
      <c r="CL275" s="60"/>
      <c r="CM275" s="60"/>
      <c r="CN275" s="60"/>
      <c r="CO275" s="60"/>
      <c r="CP275" s="60"/>
      <c r="CQ275" s="60"/>
      <c r="CR275" s="60"/>
      <c r="CS275" s="60"/>
      <c r="CT275" s="60"/>
      <c r="CU275" s="60"/>
      <c r="CV275" s="60"/>
      <c r="CW275" s="60"/>
      <c r="CX275" s="60"/>
      <c r="CY275" s="60"/>
      <c r="CZ275" s="60"/>
      <c r="DA275" s="60"/>
      <c r="DB275" s="60"/>
      <c r="DC275" s="60"/>
      <c r="DD275" s="60"/>
      <c r="DE275" s="60"/>
      <c r="DF275" s="60"/>
      <c r="DG275" s="60"/>
      <c r="DH275" s="60"/>
      <c r="DI275" s="60"/>
      <c r="DJ275" s="60"/>
      <c r="DK275" s="60"/>
      <c r="DL275" s="60"/>
      <c r="DM275" s="58"/>
    </row>
    <row r="276" spans="1:125">
      <c r="A276" s="5">
        <v>13</v>
      </c>
      <c r="B276" s="4">
        <v>18</v>
      </c>
      <c r="C276" s="5">
        <v>12</v>
      </c>
      <c r="D276" s="4">
        <v>17</v>
      </c>
      <c r="E276" s="3">
        <v>11</v>
      </c>
      <c r="F276" s="4">
        <v>16</v>
      </c>
      <c r="G276" s="3">
        <v>10</v>
      </c>
      <c r="H276" s="4">
        <v>15</v>
      </c>
      <c r="I276" s="3">
        <v>9</v>
      </c>
      <c r="J276" s="4">
        <v>14</v>
      </c>
      <c r="K276" s="3">
        <v>8</v>
      </c>
      <c r="L276" s="4">
        <v>13</v>
      </c>
      <c r="M276" s="3">
        <v>7</v>
      </c>
      <c r="N276" s="4">
        <v>12</v>
      </c>
      <c r="O276" s="3">
        <v>6</v>
      </c>
      <c r="P276" s="4">
        <v>11</v>
      </c>
      <c r="Q276" s="3">
        <v>5</v>
      </c>
      <c r="R276" s="4">
        <v>10</v>
      </c>
      <c r="S276" s="3">
        <v>4</v>
      </c>
      <c r="T276" s="4">
        <v>9</v>
      </c>
      <c r="U276" s="3">
        <v>3</v>
      </c>
      <c r="V276" s="4">
        <v>8</v>
      </c>
      <c r="W276" s="3">
        <v>2</v>
      </c>
      <c r="X276" s="4">
        <v>7</v>
      </c>
      <c r="Y276" s="3">
        <v>30</v>
      </c>
      <c r="Z276" s="4">
        <v>6</v>
      </c>
      <c r="AA276" s="3">
        <v>29</v>
      </c>
      <c r="AB276" s="4">
        <v>5</v>
      </c>
      <c r="AC276" s="3">
        <v>28</v>
      </c>
      <c r="AD276" s="4">
        <v>4</v>
      </c>
      <c r="AE276" s="3">
        <v>27</v>
      </c>
      <c r="AF276" s="4">
        <v>3</v>
      </c>
      <c r="AG276" s="3">
        <v>26</v>
      </c>
      <c r="AH276" s="4">
        <v>2</v>
      </c>
      <c r="AI276" s="3">
        <v>25</v>
      </c>
      <c r="AJ276" s="4">
        <v>30</v>
      </c>
      <c r="AK276" s="3">
        <v>24</v>
      </c>
      <c r="AL276" s="4">
        <v>29</v>
      </c>
      <c r="AM276" s="3">
        <v>23</v>
      </c>
      <c r="AN276" s="4">
        <v>28</v>
      </c>
      <c r="AO276" s="3">
        <v>22</v>
      </c>
      <c r="AP276" s="4">
        <v>27</v>
      </c>
      <c r="AQ276" s="3">
        <v>21</v>
      </c>
      <c r="AR276" s="4">
        <v>26</v>
      </c>
      <c r="AS276" s="3">
        <v>20</v>
      </c>
      <c r="AT276" s="4">
        <v>25</v>
      </c>
      <c r="AU276" s="3">
        <v>19</v>
      </c>
      <c r="AV276" s="4">
        <v>24</v>
      </c>
      <c r="AW276" s="3">
        <v>18</v>
      </c>
      <c r="AX276" s="4">
        <v>23</v>
      </c>
      <c r="AY276" s="3">
        <v>17</v>
      </c>
      <c r="AZ276" s="4">
        <v>22</v>
      </c>
      <c r="BA276" s="3">
        <v>16</v>
      </c>
      <c r="BB276" s="4">
        <v>21</v>
      </c>
      <c r="BC276" s="3">
        <v>15</v>
      </c>
      <c r="BD276" s="4">
        <v>20</v>
      </c>
      <c r="BE276" s="3">
        <v>14</v>
      </c>
      <c r="BF276" s="3">
        <v>19</v>
      </c>
      <c r="BG276" s="60"/>
      <c r="BH276" s="60"/>
      <c r="BI276" s="60"/>
      <c r="BJ276" s="60"/>
      <c r="BK276" s="60"/>
      <c r="BL276" s="60"/>
      <c r="BM276" s="60"/>
      <c r="BN276" s="60"/>
      <c r="BO276" s="60"/>
      <c r="BP276" s="60"/>
      <c r="BQ276" s="60"/>
      <c r="BR276" s="60"/>
      <c r="BS276" s="60"/>
      <c r="BT276" s="60"/>
      <c r="BU276" s="60"/>
      <c r="BV276" s="60"/>
      <c r="BW276" s="60"/>
      <c r="BX276" s="60"/>
      <c r="BY276" s="60"/>
      <c r="BZ276" s="60"/>
      <c r="CA276" s="60"/>
      <c r="CB276" s="60"/>
      <c r="CC276" s="60"/>
      <c r="CD276" s="60"/>
      <c r="CE276" s="60"/>
      <c r="CF276" s="60"/>
      <c r="CG276" s="60"/>
      <c r="CH276" s="60"/>
      <c r="CI276" s="60"/>
      <c r="CJ276" s="60"/>
      <c r="CK276" s="60"/>
      <c r="CL276" s="60"/>
      <c r="CM276" s="60"/>
      <c r="CN276" s="60"/>
      <c r="CO276" s="60"/>
      <c r="CP276" s="60"/>
      <c r="CQ276" s="60"/>
      <c r="CR276" s="60"/>
      <c r="CS276" s="60"/>
      <c r="CT276" s="60"/>
      <c r="CU276" s="60"/>
      <c r="CV276" s="60"/>
      <c r="CW276" s="60"/>
      <c r="CX276" s="60"/>
      <c r="CY276" s="60"/>
      <c r="CZ276" s="60"/>
      <c r="DA276" s="60"/>
      <c r="DB276" s="60"/>
      <c r="DC276" s="60"/>
      <c r="DD276" s="60"/>
      <c r="DE276" s="60"/>
      <c r="DF276" s="60"/>
      <c r="DG276" s="60"/>
      <c r="DH276" s="60"/>
      <c r="DI276" s="60"/>
      <c r="DJ276" s="60"/>
      <c r="DK276" s="60"/>
      <c r="DL276" s="60"/>
      <c r="DM276" s="58"/>
    </row>
    <row r="277" spans="1:125">
      <c r="A277" s="5">
        <v>14</v>
      </c>
      <c r="B277" s="4">
        <v>17</v>
      </c>
      <c r="C277" s="5">
        <v>13</v>
      </c>
      <c r="D277" s="4">
        <v>16</v>
      </c>
      <c r="E277" s="3">
        <v>12</v>
      </c>
      <c r="F277" s="4">
        <v>15</v>
      </c>
      <c r="G277" s="3">
        <v>11</v>
      </c>
      <c r="H277" s="4">
        <v>14</v>
      </c>
      <c r="I277" s="3">
        <v>10</v>
      </c>
      <c r="J277" s="4">
        <v>13</v>
      </c>
      <c r="K277" s="3">
        <v>9</v>
      </c>
      <c r="L277" s="4">
        <v>12</v>
      </c>
      <c r="M277" s="3">
        <v>8</v>
      </c>
      <c r="N277" s="4">
        <v>11</v>
      </c>
      <c r="O277" s="3">
        <v>7</v>
      </c>
      <c r="P277" s="4">
        <v>10</v>
      </c>
      <c r="Q277" s="3">
        <v>6</v>
      </c>
      <c r="R277" s="4">
        <v>9</v>
      </c>
      <c r="S277" s="3">
        <v>5</v>
      </c>
      <c r="T277" s="4">
        <v>8</v>
      </c>
      <c r="U277" s="3">
        <v>4</v>
      </c>
      <c r="V277" s="4">
        <v>7</v>
      </c>
      <c r="W277" s="3">
        <v>3</v>
      </c>
      <c r="X277" s="4">
        <v>6</v>
      </c>
      <c r="Y277" s="3">
        <v>2</v>
      </c>
      <c r="Z277" s="4">
        <v>5</v>
      </c>
      <c r="AA277" s="3">
        <v>30</v>
      </c>
      <c r="AB277" s="4">
        <v>4</v>
      </c>
      <c r="AC277" s="3">
        <v>29</v>
      </c>
      <c r="AD277" s="4">
        <v>3</v>
      </c>
      <c r="AE277" s="3">
        <v>28</v>
      </c>
      <c r="AF277" s="4">
        <v>2</v>
      </c>
      <c r="AG277" s="3">
        <v>27</v>
      </c>
      <c r="AH277" s="4">
        <v>30</v>
      </c>
      <c r="AI277" s="3">
        <v>26</v>
      </c>
      <c r="AJ277" s="4">
        <v>29</v>
      </c>
      <c r="AK277" s="3">
        <v>25</v>
      </c>
      <c r="AL277" s="4">
        <v>28</v>
      </c>
      <c r="AM277" s="3">
        <v>24</v>
      </c>
      <c r="AN277" s="4">
        <v>27</v>
      </c>
      <c r="AO277" s="3">
        <v>23</v>
      </c>
      <c r="AP277" s="4">
        <v>26</v>
      </c>
      <c r="AQ277" s="3">
        <v>22</v>
      </c>
      <c r="AR277" s="4">
        <v>25</v>
      </c>
      <c r="AS277" s="3">
        <v>21</v>
      </c>
      <c r="AT277" s="4">
        <v>24</v>
      </c>
      <c r="AU277" s="3">
        <v>20</v>
      </c>
      <c r="AV277" s="4">
        <v>23</v>
      </c>
      <c r="AW277" s="3">
        <v>19</v>
      </c>
      <c r="AX277" s="4">
        <v>22</v>
      </c>
      <c r="AY277" s="3">
        <v>18</v>
      </c>
      <c r="AZ277" s="4">
        <v>21</v>
      </c>
      <c r="BA277" s="3">
        <v>17</v>
      </c>
      <c r="BB277" s="4">
        <v>20</v>
      </c>
      <c r="BC277" s="3">
        <v>16</v>
      </c>
      <c r="BD277" s="4">
        <v>19</v>
      </c>
      <c r="BE277" s="3">
        <v>15</v>
      </c>
      <c r="BF277" s="3">
        <v>18</v>
      </c>
      <c r="BG277" s="60"/>
      <c r="BH277" s="60"/>
      <c r="BI277" s="60"/>
      <c r="BJ277" s="60"/>
      <c r="BK277" s="60"/>
      <c r="BL277" s="60"/>
      <c r="BM277" s="60"/>
      <c r="BN277" s="60"/>
      <c r="BO277" s="60"/>
      <c r="BP277" s="60"/>
      <c r="BQ277" s="60"/>
      <c r="BR277" s="60"/>
      <c r="BS277" s="60"/>
      <c r="BT277" s="60"/>
      <c r="BU277" s="60"/>
      <c r="BV277" s="60"/>
      <c r="BW277" s="60"/>
      <c r="BX277" s="60"/>
      <c r="BY277" s="60"/>
      <c r="BZ277" s="60"/>
      <c r="CA277" s="60"/>
      <c r="CB277" s="60"/>
      <c r="CC277" s="60"/>
      <c r="CD277" s="60"/>
      <c r="CE277" s="60"/>
      <c r="CF277" s="60"/>
      <c r="CG277" s="60"/>
      <c r="CH277" s="60"/>
      <c r="CI277" s="60"/>
      <c r="CJ277" s="60"/>
      <c r="CK277" s="60"/>
      <c r="CL277" s="60"/>
      <c r="CM277" s="60"/>
      <c r="CN277" s="60"/>
      <c r="CO277" s="60"/>
      <c r="CP277" s="60"/>
      <c r="CQ277" s="60"/>
      <c r="CR277" s="60"/>
      <c r="CS277" s="60"/>
      <c r="CT277" s="60"/>
      <c r="CU277" s="60"/>
      <c r="CV277" s="60"/>
      <c r="CW277" s="60"/>
      <c r="CX277" s="60"/>
      <c r="CY277" s="60"/>
      <c r="CZ277" s="60"/>
      <c r="DA277" s="60"/>
      <c r="DB277" s="60"/>
      <c r="DC277" s="60"/>
      <c r="DD277" s="60"/>
      <c r="DE277" s="60"/>
      <c r="DF277" s="60"/>
      <c r="DG277" s="60"/>
      <c r="DH277" s="60"/>
      <c r="DI277" s="60"/>
      <c r="DJ277" s="60"/>
      <c r="DK277" s="60"/>
      <c r="DL277" s="60"/>
      <c r="DM277" s="58"/>
    </row>
    <row r="278" spans="1:125">
      <c r="A278" s="5">
        <v>15</v>
      </c>
      <c r="B278" s="4">
        <v>16</v>
      </c>
      <c r="C278" s="5">
        <v>14</v>
      </c>
      <c r="D278" s="4">
        <v>15</v>
      </c>
      <c r="E278" s="3">
        <v>13</v>
      </c>
      <c r="F278" s="4">
        <v>14</v>
      </c>
      <c r="G278" s="3">
        <v>12</v>
      </c>
      <c r="H278" s="4">
        <v>13</v>
      </c>
      <c r="I278" s="3">
        <v>11</v>
      </c>
      <c r="J278" s="4">
        <v>12</v>
      </c>
      <c r="K278" s="3">
        <v>10</v>
      </c>
      <c r="L278" s="4">
        <v>11</v>
      </c>
      <c r="M278" s="3">
        <v>9</v>
      </c>
      <c r="N278" s="4">
        <v>10</v>
      </c>
      <c r="O278" s="3">
        <v>8</v>
      </c>
      <c r="P278" s="4">
        <v>9</v>
      </c>
      <c r="Q278" s="3">
        <v>7</v>
      </c>
      <c r="R278" s="4">
        <v>8</v>
      </c>
      <c r="S278" s="3">
        <v>6</v>
      </c>
      <c r="T278" s="4">
        <v>7</v>
      </c>
      <c r="U278" s="3">
        <v>5</v>
      </c>
      <c r="V278" s="4">
        <v>6</v>
      </c>
      <c r="W278" s="3">
        <v>4</v>
      </c>
      <c r="X278" s="4">
        <v>5</v>
      </c>
      <c r="Y278" s="3">
        <v>3</v>
      </c>
      <c r="Z278" s="4">
        <v>4</v>
      </c>
      <c r="AA278" s="3">
        <v>2</v>
      </c>
      <c r="AB278" s="4">
        <v>3</v>
      </c>
      <c r="AC278" s="3">
        <v>30</v>
      </c>
      <c r="AD278" s="4">
        <v>2</v>
      </c>
      <c r="AE278" s="3">
        <v>29</v>
      </c>
      <c r="AF278" s="4">
        <v>30</v>
      </c>
      <c r="AG278" s="3">
        <v>28</v>
      </c>
      <c r="AH278" s="4">
        <v>29</v>
      </c>
      <c r="AI278" s="3">
        <v>27</v>
      </c>
      <c r="AJ278" s="4">
        <v>28</v>
      </c>
      <c r="AK278" s="3">
        <v>26</v>
      </c>
      <c r="AL278" s="4">
        <v>27</v>
      </c>
      <c r="AM278" s="3">
        <v>25</v>
      </c>
      <c r="AN278" s="4">
        <v>26</v>
      </c>
      <c r="AO278" s="3">
        <v>24</v>
      </c>
      <c r="AP278" s="4">
        <v>25</v>
      </c>
      <c r="AQ278" s="3">
        <v>23</v>
      </c>
      <c r="AR278" s="4">
        <v>24</v>
      </c>
      <c r="AS278" s="3">
        <v>22</v>
      </c>
      <c r="AT278" s="4">
        <v>23</v>
      </c>
      <c r="AU278" s="3">
        <v>21</v>
      </c>
      <c r="AV278" s="4">
        <v>22</v>
      </c>
      <c r="AW278" s="3">
        <v>20</v>
      </c>
      <c r="AX278" s="4">
        <v>21</v>
      </c>
      <c r="AY278" s="3">
        <v>19</v>
      </c>
      <c r="AZ278" s="4">
        <v>20</v>
      </c>
      <c r="BA278" s="3">
        <v>18</v>
      </c>
      <c r="BB278" s="4">
        <v>19</v>
      </c>
      <c r="BC278" s="3">
        <v>17</v>
      </c>
      <c r="BD278" s="4">
        <v>18</v>
      </c>
      <c r="BE278" s="3">
        <v>16</v>
      </c>
      <c r="BF278" s="3">
        <v>17</v>
      </c>
      <c r="BG278" s="60"/>
      <c r="BH278" s="60"/>
      <c r="BI278" s="60"/>
      <c r="BJ278" s="60"/>
      <c r="BK278" s="60"/>
      <c r="BL278" s="60"/>
      <c r="BM278" s="60"/>
      <c r="BN278" s="60"/>
      <c r="BO278" s="60"/>
      <c r="BP278" s="60"/>
      <c r="BQ278" s="60"/>
      <c r="BR278" s="60"/>
      <c r="BS278" s="60"/>
      <c r="BT278" s="60"/>
      <c r="BU278" s="60"/>
      <c r="BV278" s="60"/>
      <c r="BW278" s="60"/>
      <c r="BX278" s="60"/>
      <c r="BY278" s="60"/>
      <c r="BZ278" s="60"/>
      <c r="CA278" s="60"/>
      <c r="CB278" s="60"/>
      <c r="CC278" s="60"/>
      <c r="CD278" s="60"/>
      <c r="CE278" s="60"/>
      <c r="CF278" s="60"/>
      <c r="CG278" s="60"/>
      <c r="CH278" s="60"/>
      <c r="CI278" s="60"/>
      <c r="CJ278" s="60"/>
      <c r="CK278" s="60"/>
      <c r="CL278" s="60"/>
      <c r="CM278" s="60"/>
      <c r="CN278" s="60"/>
      <c r="CO278" s="60"/>
      <c r="CP278" s="60"/>
      <c r="CQ278" s="60"/>
      <c r="CR278" s="60"/>
      <c r="CS278" s="60"/>
      <c r="CT278" s="60"/>
      <c r="CU278" s="60"/>
      <c r="CV278" s="60"/>
      <c r="CW278" s="60"/>
      <c r="CX278" s="60"/>
      <c r="CY278" s="60"/>
      <c r="CZ278" s="60"/>
      <c r="DA278" s="60"/>
      <c r="DB278" s="60"/>
      <c r="DC278" s="60"/>
      <c r="DD278" s="60"/>
      <c r="DE278" s="60"/>
      <c r="DF278" s="60"/>
      <c r="DG278" s="60"/>
      <c r="DH278" s="60"/>
      <c r="DI278" s="60"/>
      <c r="DJ278" s="60"/>
      <c r="DK278" s="60"/>
      <c r="DL278" s="60"/>
      <c r="DM278" s="58"/>
    </row>
    <row r="279" spans="1:125">
      <c r="BG279" s="58"/>
      <c r="BH279" s="58"/>
      <c r="BI279" s="58"/>
      <c r="BJ279" s="58"/>
      <c r="BK279" s="58"/>
      <c r="BL279" s="58"/>
      <c r="BM279" s="58"/>
      <c r="BN279" s="58"/>
      <c r="BO279" s="58"/>
      <c r="BP279" s="58"/>
      <c r="BQ279" s="58"/>
      <c r="BR279" s="58"/>
      <c r="BS279" s="58"/>
      <c r="BT279" s="58"/>
      <c r="BU279" s="58"/>
      <c r="BV279" s="58"/>
      <c r="BW279" s="58"/>
      <c r="BX279" s="58"/>
      <c r="BY279" s="58"/>
      <c r="BZ279" s="58"/>
      <c r="CA279" s="58"/>
      <c r="CB279" s="58"/>
      <c r="CC279" s="58"/>
      <c r="CD279" s="58"/>
      <c r="CE279" s="58"/>
      <c r="CF279" s="58"/>
      <c r="CG279" s="58"/>
      <c r="CH279" s="58"/>
      <c r="CI279" s="58"/>
      <c r="CJ279" s="58"/>
      <c r="CK279" s="58"/>
      <c r="CL279" s="58"/>
      <c r="CM279" s="58"/>
      <c r="CN279" s="58"/>
      <c r="CO279" s="58"/>
      <c r="CP279" s="58"/>
      <c r="CQ279" s="58"/>
      <c r="CR279" s="58"/>
      <c r="CS279" s="58"/>
      <c r="CT279" s="58"/>
      <c r="CU279" s="58"/>
      <c r="CV279" s="58"/>
      <c r="CW279" s="58"/>
      <c r="CX279" s="58"/>
      <c r="CY279" s="58"/>
      <c r="CZ279" s="58"/>
      <c r="DA279" s="58"/>
      <c r="DB279" s="58"/>
      <c r="DC279" s="58"/>
      <c r="DD279" s="58"/>
      <c r="DE279" s="58"/>
      <c r="DF279" s="58"/>
      <c r="DG279" s="58"/>
      <c r="DH279" s="58"/>
      <c r="DI279" s="58"/>
      <c r="DJ279" s="58"/>
      <c r="DK279" s="58"/>
      <c r="DL279" s="58"/>
      <c r="DM279" s="58"/>
    </row>
    <row r="281" spans="1:125">
      <c r="BK281" s="58"/>
      <c r="BL281" s="58"/>
      <c r="BM281" s="58"/>
      <c r="BN281" s="58"/>
      <c r="BO281" s="58"/>
      <c r="BP281" s="58"/>
      <c r="BQ281" s="58"/>
      <c r="BR281" s="58"/>
      <c r="BS281" s="58"/>
      <c r="BT281" s="58"/>
      <c r="BU281" s="58"/>
      <c r="BV281" s="58"/>
      <c r="BW281" s="58"/>
      <c r="BX281" s="58"/>
      <c r="BY281" s="58"/>
      <c r="BZ281" s="58"/>
      <c r="CA281" s="58"/>
      <c r="CB281" s="58"/>
      <c r="CC281" s="58"/>
      <c r="CD281" s="58"/>
      <c r="CE281" s="58"/>
      <c r="CF281" s="58"/>
      <c r="CG281" s="58"/>
      <c r="CH281" s="58"/>
      <c r="CI281" s="58"/>
      <c r="CJ281" s="58"/>
      <c r="CK281" s="58"/>
      <c r="CL281" s="58"/>
      <c r="CM281" s="58"/>
      <c r="CN281" s="58"/>
      <c r="CO281" s="58"/>
      <c r="CP281" s="58"/>
      <c r="CQ281" s="58"/>
      <c r="CR281" s="58"/>
      <c r="CS281" s="58"/>
      <c r="CT281" s="58"/>
      <c r="CU281" s="58"/>
      <c r="CV281" s="58"/>
      <c r="CW281" s="58"/>
      <c r="CX281" s="58"/>
      <c r="CY281" s="58"/>
      <c r="CZ281" s="58"/>
      <c r="DA281" s="58"/>
      <c r="DB281" s="58"/>
      <c r="DC281" s="58"/>
      <c r="DD281" s="58"/>
      <c r="DE281" s="58"/>
      <c r="DF281" s="58"/>
      <c r="DG281" s="58"/>
      <c r="DH281" s="58"/>
      <c r="DI281" s="58"/>
      <c r="DJ281" s="58"/>
      <c r="DK281" s="58"/>
      <c r="DL281" s="58"/>
      <c r="DM281" s="58"/>
      <c r="DN281" s="58"/>
      <c r="DO281" s="58"/>
      <c r="DP281" s="58"/>
      <c r="DQ281" s="58"/>
      <c r="DR281" s="58"/>
      <c r="DS281" s="58"/>
      <c r="DT281" s="58"/>
      <c r="DU281" s="58"/>
    </row>
    <row r="282" spans="1:125">
      <c r="A282" t="s">
        <v>101</v>
      </c>
      <c r="BK282" s="58"/>
      <c r="BL282" s="58"/>
      <c r="BM282" s="58"/>
      <c r="BN282" s="58"/>
      <c r="BO282" s="58"/>
      <c r="BP282" s="58"/>
      <c r="BQ282" s="58"/>
      <c r="BR282" s="58"/>
      <c r="BS282" s="58"/>
      <c r="BT282" s="58"/>
      <c r="BU282" s="58"/>
      <c r="BV282" s="58"/>
      <c r="BW282" s="58"/>
      <c r="BX282" s="58"/>
      <c r="BY282" s="58"/>
      <c r="BZ282" s="58"/>
      <c r="CA282" s="58"/>
      <c r="CB282" s="58"/>
      <c r="CC282" s="58"/>
      <c r="CD282" s="58"/>
      <c r="CE282" s="58"/>
      <c r="CF282" s="58"/>
      <c r="CG282" s="58"/>
      <c r="CH282" s="58"/>
      <c r="CI282" s="58"/>
      <c r="CJ282" s="58"/>
      <c r="CK282" s="58"/>
      <c r="CL282" s="58"/>
      <c r="CM282" s="58"/>
      <c r="CN282" s="58"/>
      <c r="CO282" s="58"/>
      <c r="CP282" s="58"/>
      <c r="CQ282" s="58"/>
      <c r="CR282" s="58"/>
      <c r="CS282" s="58"/>
      <c r="CT282" s="58"/>
      <c r="CU282" s="58"/>
      <c r="CV282" s="58"/>
      <c r="CW282" s="58"/>
      <c r="CX282" s="58"/>
      <c r="CY282" s="58"/>
      <c r="CZ282" s="58"/>
      <c r="DA282" s="58"/>
      <c r="DB282" s="58"/>
      <c r="DC282" s="58"/>
      <c r="DD282" s="58"/>
      <c r="DE282" s="58"/>
      <c r="DF282" s="58"/>
      <c r="DG282" s="58"/>
      <c r="DH282" s="58"/>
      <c r="DI282" s="58"/>
      <c r="DJ282" s="58"/>
      <c r="DK282" s="58"/>
      <c r="DL282" s="58"/>
      <c r="DM282" s="58"/>
      <c r="DN282" s="58"/>
      <c r="DO282" s="58"/>
      <c r="DP282" s="58"/>
      <c r="DQ282" s="58"/>
      <c r="DR282" s="58"/>
      <c r="DS282" s="58"/>
      <c r="DT282" s="58"/>
      <c r="DU282" s="58"/>
    </row>
    <row r="283" spans="1:125" ht="15" customHeight="1">
      <c r="A283" s="219" t="s">
        <v>0</v>
      </c>
      <c r="B283" s="220"/>
      <c r="C283" s="219" t="s">
        <v>1</v>
      </c>
      <c r="D283" s="220"/>
      <c r="E283" s="219" t="s">
        <v>2</v>
      </c>
      <c r="F283" s="220"/>
      <c r="G283" s="219" t="s">
        <v>3</v>
      </c>
      <c r="H283" s="220"/>
      <c r="I283" s="219" t="s">
        <v>4</v>
      </c>
      <c r="J283" s="220"/>
      <c r="K283" s="219" t="s">
        <v>5</v>
      </c>
      <c r="L283" s="220"/>
      <c r="M283" s="219" t="s">
        <v>6</v>
      </c>
      <c r="N283" s="220"/>
      <c r="O283" s="219" t="s">
        <v>7</v>
      </c>
      <c r="P283" s="220"/>
      <c r="Q283" s="219" t="s">
        <v>8</v>
      </c>
      <c r="R283" s="220"/>
      <c r="S283" s="219" t="s">
        <v>9</v>
      </c>
      <c r="T283" s="220"/>
      <c r="U283" s="219" t="s">
        <v>10</v>
      </c>
      <c r="V283" s="220"/>
      <c r="W283" s="219" t="s">
        <v>11</v>
      </c>
      <c r="X283" s="220"/>
      <c r="Y283" s="219" t="s">
        <v>12</v>
      </c>
      <c r="Z283" s="220"/>
      <c r="AA283" s="219" t="s">
        <v>13</v>
      </c>
      <c r="AB283" s="220"/>
      <c r="AC283" s="219" t="s">
        <v>14</v>
      </c>
      <c r="AD283" s="220"/>
      <c r="AE283" s="219" t="s">
        <v>15</v>
      </c>
      <c r="AF283" s="220"/>
      <c r="AG283" s="219" t="s">
        <v>16</v>
      </c>
      <c r="AH283" s="220"/>
      <c r="AI283" s="219" t="s">
        <v>17</v>
      </c>
      <c r="AJ283" s="220"/>
      <c r="AK283" s="219" t="s">
        <v>18</v>
      </c>
      <c r="AL283" s="220"/>
      <c r="AM283" s="219" t="s">
        <v>19</v>
      </c>
      <c r="AN283" s="220"/>
      <c r="AO283" s="219" t="s">
        <v>20</v>
      </c>
      <c r="AP283" s="220"/>
      <c r="AQ283" s="219" t="s">
        <v>21</v>
      </c>
      <c r="AR283" s="220"/>
      <c r="AS283" s="219" t="s">
        <v>22</v>
      </c>
      <c r="AT283" s="220"/>
      <c r="AU283" s="219" t="s">
        <v>23</v>
      </c>
      <c r="AV283" s="220"/>
      <c r="AW283" s="219" t="s">
        <v>24</v>
      </c>
      <c r="AX283" s="220"/>
      <c r="AY283" s="219" t="s">
        <v>25</v>
      </c>
      <c r="AZ283" s="220"/>
      <c r="BA283" s="219" t="s">
        <v>26</v>
      </c>
      <c r="BB283" s="220"/>
      <c r="BC283" s="219" t="s">
        <v>27</v>
      </c>
      <c r="BD283" s="220"/>
      <c r="BE283" s="219" t="s">
        <v>28</v>
      </c>
      <c r="BF283" s="220"/>
      <c r="BG283" s="219" t="s">
        <v>29</v>
      </c>
      <c r="BH283" s="220"/>
      <c r="BI283" s="219" t="s">
        <v>30</v>
      </c>
      <c r="BJ283" s="220"/>
      <c r="BK283" s="218"/>
      <c r="BL283" s="218"/>
      <c r="BM283" s="218"/>
      <c r="BN283" s="218"/>
      <c r="BO283" s="218"/>
      <c r="BP283" s="218"/>
      <c r="BQ283" s="218"/>
      <c r="BR283" s="218"/>
      <c r="BS283" s="218"/>
      <c r="BT283" s="218"/>
      <c r="BU283" s="218"/>
      <c r="BV283" s="218"/>
      <c r="BW283" s="218"/>
      <c r="BX283" s="218"/>
      <c r="BY283" s="218"/>
      <c r="BZ283" s="218"/>
      <c r="CA283" s="218"/>
      <c r="CB283" s="218"/>
      <c r="CC283" s="218"/>
      <c r="CD283" s="218"/>
      <c r="CE283" s="218"/>
      <c r="CF283" s="218"/>
      <c r="CG283" s="218"/>
      <c r="CH283" s="218"/>
      <c r="CI283" s="218"/>
      <c r="CJ283" s="218"/>
      <c r="CK283" s="218"/>
      <c r="CL283" s="218"/>
      <c r="CM283" s="218"/>
      <c r="CN283" s="218"/>
      <c r="CO283" s="218"/>
      <c r="CP283" s="218"/>
      <c r="CQ283" s="218"/>
      <c r="CR283" s="218"/>
      <c r="CS283" s="218"/>
      <c r="CT283" s="218"/>
      <c r="CU283" s="218"/>
      <c r="CV283" s="218"/>
      <c r="CW283" s="218"/>
      <c r="CX283" s="218"/>
      <c r="CY283" s="218"/>
      <c r="CZ283" s="218"/>
      <c r="DA283" s="218"/>
      <c r="DB283" s="218"/>
      <c r="DC283" s="218"/>
      <c r="DD283" s="218"/>
      <c r="DE283" s="218"/>
      <c r="DF283" s="218"/>
      <c r="DG283" s="218"/>
      <c r="DH283" s="218"/>
      <c r="DI283" s="218"/>
      <c r="DJ283" s="218"/>
      <c r="DK283" s="218"/>
      <c r="DL283" s="218"/>
      <c r="DM283" s="218"/>
      <c r="DN283" s="218"/>
      <c r="DO283" s="218"/>
      <c r="DP283" s="218"/>
      <c r="DQ283" s="218"/>
      <c r="DR283" s="218"/>
      <c r="DS283" s="218"/>
      <c r="DT283" s="218"/>
      <c r="DU283" s="58"/>
    </row>
    <row r="284" spans="1:125">
      <c r="A284" s="5">
        <v>1</v>
      </c>
      <c r="B284" s="4">
        <v>32</v>
      </c>
      <c r="C284" s="5">
        <v>31</v>
      </c>
      <c r="D284" s="4">
        <v>1</v>
      </c>
      <c r="E284" s="3">
        <v>1</v>
      </c>
      <c r="F284" s="4">
        <v>30</v>
      </c>
      <c r="G284" s="3">
        <v>29</v>
      </c>
      <c r="H284" s="4">
        <v>1</v>
      </c>
      <c r="I284" s="3">
        <v>1</v>
      </c>
      <c r="J284" s="4">
        <v>28</v>
      </c>
      <c r="K284" s="3">
        <v>27</v>
      </c>
      <c r="L284" s="4">
        <v>1</v>
      </c>
      <c r="M284" s="3">
        <v>1</v>
      </c>
      <c r="N284" s="4">
        <v>26</v>
      </c>
      <c r="O284" s="3">
        <v>25</v>
      </c>
      <c r="P284" s="4">
        <v>1</v>
      </c>
      <c r="Q284" s="3">
        <v>1</v>
      </c>
      <c r="R284" s="4">
        <v>24</v>
      </c>
      <c r="S284" s="3">
        <v>23</v>
      </c>
      <c r="T284" s="4">
        <v>1</v>
      </c>
      <c r="U284" s="3">
        <v>1</v>
      </c>
      <c r="V284" s="4">
        <v>22</v>
      </c>
      <c r="W284" s="3">
        <v>21</v>
      </c>
      <c r="X284" s="4">
        <v>1</v>
      </c>
      <c r="Y284" s="3">
        <v>1</v>
      </c>
      <c r="Z284" s="4">
        <v>20</v>
      </c>
      <c r="AA284" s="3">
        <v>19</v>
      </c>
      <c r="AB284" s="4">
        <v>1</v>
      </c>
      <c r="AC284" s="3">
        <v>1</v>
      </c>
      <c r="AD284" s="4">
        <v>18</v>
      </c>
      <c r="AE284" s="3">
        <v>17</v>
      </c>
      <c r="AF284" s="4">
        <v>1</v>
      </c>
      <c r="AG284" s="3">
        <v>1</v>
      </c>
      <c r="AH284" s="4">
        <v>16</v>
      </c>
      <c r="AI284" s="3">
        <v>15</v>
      </c>
      <c r="AJ284" s="4">
        <v>1</v>
      </c>
      <c r="AK284" s="3">
        <v>1</v>
      </c>
      <c r="AL284" s="4">
        <v>14</v>
      </c>
      <c r="AM284" s="3">
        <v>13</v>
      </c>
      <c r="AN284" s="4">
        <v>1</v>
      </c>
      <c r="AO284" s="3">
        <v>1</v>
      </c>
      <c r="AP284" s="4">
        <v>12</v>
      </c>
      <c r="AQ284" s="3">
        <v>11</v>
      </c>
      <c r="AR284" s="4">
        <v>1</v>
      </c>
      <c r="AS284" s="3">
        <v>1</v>
      </c>
      <c r="AT284" s="4">
        <v>10</v>
      </c>
      <c r="AU284" s="3">
        <v>9</v>
      </c>
      <c r="AV284" s="4">
        <v>1</v>
      </c>
      <c r="AW284" s="3">
        <v>1</v>
      </c>
      <c r="AX284" s="4">
        <v>8</v>
      </c>
      <c r="AY284" s="3">
        <v>7</v>
      </c>
      <c r="AZ284" s="4">
        <v>1</v>
      </c>
      <c r="BA284" s="3">
        <v>1</v>
      </c>
      <c r="BB284" s="4">
        <v>6</v>
      </c>
      <c r="BC284" s="3">
        <v>5</v>
      </c>
      <c r="BD284" s="4">
        <v>1</v>
      </c>
      <c r="BE284" s="3">
        <v>1</v>
      </c>
      <c r="BF284" s="4">
        <v>4</v>
      </c>
      <c r="BG284" s="3">
        <v>3</v>
      </c>
      <c r="BH284" s="4">
        <v>1</v>
      </c>
      <c r="BI284" s="3">
        <v>1</v>
      </c>
      <c r="BJ284" s="3">
        <v>2</v>
      </c>
      <c r="BK284" s="60"/>
      <c r="BL284" s="60"/>
      <c r="BM284" s="60"/>
      <c r="BN284" s="60"/>
      <c r="BO284" s="60"/>
      <c r="BP284" s="60"/>
      <c r="BQ284" s="60"/>
      <c r="BR284" s="60"/>
      <c r="BS284" s="60"/>
      <c r="BT284" s="60"/>
      <c r="BU284" s="60"/>
      <c r="BV284" s="60"/>
      <c r="BW284" s="60"/>
      <c r="BX284" s="60"/>
      <c r="BY284" s="60"/>
      <c r="BZ284" s="60"/>
      <c r="CA284" s="60"/>
      <c r="CB284" s="60"/>
      <c r="CC284" s="60"/>
      <c r="CD284" s="60"/>
      <c r="CE284" s="60"/>
      <c r="CF284" s="60"/>
      <c r="CG284" s="60"/>
      <c r="CH284" s="60"/>
      <c r="CI284" s="60"/>
      <c r="CJ284" s="60"/>
      <c r="CK284" s="60"/>
      <c r="CL284" s="60"/>
      <c r="CM284" s="60"/>
      <c r="CN284" s="60"/>
      <c r="CO284" s="60"/>
      <c r="CP284" s="60"/>
      <c r="CQ284" s="60"/>
      <c r="CR284" s="60"/>
      <c r="CS284" s="60"/>
      <c r="CT284" s="60"/>
      <c r="CU284" s="60"/>
      <c r="CV284" s="60"/>
      <c r="CW284" s="60"/>
      <c r="CX284" s="60"/>
      <c r="CY284" s="60"/>
      <c r="CZ284" s="60"/>
      <c r="DA284" s="60"/>
      <c r="DB284" s="60"/>
      <c r="DC284" s="60"/>
      <c r="DD284" s="60"/>
      <c r="DE284" s="60"/>
      <c r="DF284" s="60"/>
      <c r="DG284" s="60"/>
      <c r="DH284" s="60"/>
      <c r="DI284" s="60"/>
      <c r="DJ284" s="60"/>
      <c r="DK284" s="60"/>
      <c r="DL284" s="60"/>
      <c r="DM284" s="60"/>
      <c r="DN284" s="60"/>
      <c r="DO284" s="60"/>
      <c r="DP284" s="60"/>
      <c r="DQ284" s="60"/>
      <c r="DR284" s="60"/>
      <c r="DS284" s="60"/>
      <c r="DT284" s="60"/>
      <c r="DU284" s="58"/>
    </row>
    <row r="285" spans="1:125">
      <c r="A285" s="5">
        <v>2</v>
      </c>
      <c r="B285" s="4">
        <v>31</v>
      </c>
      <c r="C285" s="5">
        <v>32</v>
      </c>
      <c r="D285" s="4">
        <v>30</v>
      </c>
      <c r="E285" s="3">
        <v>31</v>
      </c>
      <c r="F285" s="4">
        <v>29</v>
      </c>
      <c r="G285" s="3">
        <v>30</v>
      </c>
      <c r="H285" s="4">
        <v>28</v>
      </c>
      <c r="I285" s="3">
        <v>29</v>
      </c>
      <c r="J285" s="4">
        <v>27</v>
      </c>
      <c r="K285" s="3">
        <v>28</v>
      </c>
      <c r="L285" s="4">
        <v>26</v>
      </c>
      <c r="M285" s="3">
        <v>27</v>
      </c>
      <c r="N285" s="4">
        <v>25</v>
      </c>
      <c r="O285" s="3">
        <v>26</v>
      </c>
      <c r="P285" s="4">
        <v>24</v>
      </c>
      <c r="Q285" s="3">
        <v>25</v>
      </c>
      <c r="R285" s="4">
        <v>23</v>
      </c>
      <c r="S285" s="3">
        <v>24</v>
      </c>
      <c r="T285" s="4">
        <v>22</v>
      </c>
      <c r="U285" s="3">
        <v>23</v>
      </c>
      <c r="V285" s="4">
        <v>21</v>
      </c>
      <c r="W285" s="3">
        <v>22</v>
      </c>
      <c r="X285" s="4">
        <v>20</v>
      </c>
      <c r="Y285" s="3">
        <v>21</v>
      </c>
      <c r="Z285" s="4">
        <v>19</v>
      </c>
      <c r="AA285" s="3">
        <v>20</v>
      </c>
      <c r="AB285" s="4">
        <v>18</v>
      </c>
      <c r="AC285" s="3">
        <v>19</v>
      </c>
      <c r="AD285" s="4">
        <v>17</v>
      </c>
      <c r="AE285" s="3">
        <v>18</v>
      </c>
      <c r="AF285" s="4">
        <v>16</v>
      </c>
      <c r="AG285" s="3">
        <v>17</v>
      </c>
      <c r="AH285" s="4">
        <v>15</v>
      </c>
      <c r="AI285" s="3">
        <v>16</v>
      </c>
      <c r="AJ285" s="4">
        <v>14</v>
      </c>
      <c r="AK285" s="3">
        <v>15</v>
      </c>
      <c r="AL285" s="4">
        <v>13</v>
      </c>
      <c r="AM285" s="3">
        <v>14</v>
      </c>
      <c r="AN285" s="4">
        <v>12</v>
      </c>
      <c r="AO285" s="3">
        <v>13</v>
      </c>
      <c r="AP285" s="4">
        <v>11</v>
      </c>
      <c r="AQ285" s="3">
        <v>12</v>
      </c>
      <c r="AR285" s="4">
        <v>10</v>
      </c>
      <c r="AS285" s="3">
        <v>11</v>
      </c>
      <c r="AT285" s="4">
        <v>9</v>
      </c>
      <c r="AU285" s="3">
        <v>10</v>
      </c>
      <c r="AV285" s="4">
        <v>8</v>
      </c>
      <c r="AW285" s="3">
        <v>9</v>
      </c>
      <c r="AX285" s="4">
        <v>7</v>
      </c>
      <c r="AY285" s="3">
        <v>8</v>
      </c>
      <c r="AZ285" s="4">
        <v>6</v>
      </c>
      <c r="BA285" s="3">
        <v>7</v>
      </c>
      <c r="BB285" s="4">
        <v>5</v>
      </c>
      <c r="BC285" s="3">
        <v>6</v>
      </c>
      <c r="BD285" s="4">
        <v>4</v>
      </c>
      <c r="BE285" s="3">
        <v>5</v>
      </c>
      <c r="BF285" s="4">
        <v>3</v>
      </c>
      <c r="BG285" s="3">
        <v>4</v>
      </c>
      <c r="BH285" s="4">
        <v>2</v>
      </c>
      <c r="BI285" s="3">
        <v>3</v>
      </c>
      <c r="BJ285" s="3">
        <v>32</v>
      </c>
      <c r="BK285" s="60"/>
      <c r="BL285" s="60"/>
      <c r="BM285" s="60"/>
      <c r="BN285" s="60"/>
      <c r="BO285" s="60"/>
      <c r="BP285" s="60"/>
      <c r="BQ285" s="60"/>
      <c r="BR285" s="60"/>
      <c r="BS285" s="60"/>
      <c r="BT285" s="60"/>
      <c r="BU285" s="60"/>
      <c r="BV285" s="60"/>
      <c r="BW285" s="60"/>
      <c r="BX285" s="60"/>
      <c r="BY285" s="60"/>
      <c r="BZ285" s="60"/>
      <c r="CA285" s="60"/>
      <c r="CB285" s="60"/>
      <c r="CC285" s="60"/>
      <c r="CD285" s="60"/>
      <c r="CE285" s="60"/>
      <c r="CF285" s="60"/>
      <c r="CG285" s="60"/>
      <c r="CH285" s="60"/>
      <c r="CI285" s="60"/>
      <c r="CJ285" s="60"/>
      <c r="CK285" s="60"/>
      <c r="CL285" s="60"/>
      <c r="CM285" s="60"/>
      <c r="CN285" s="60"/>
      <c r="CO285" s="60"/>
      <c r="CP285" s="60"/>
      <c r="CQ285" s="60"/>
      <c r="CR285" s="60"/>
      <c r="CS285" s="60"/>
      <c r="CT285" s="60"/>
      <c r="CU285" s="60"/>
      <c r="CV285" s="60"/>
      <c r="CW285" s="60"/>
      <c r="CX285" s="60"/>
      <c r="CY285" s="60"/>
      <c r="CZ285" s="60"/>
      <c r="DA285" s="60"/>
      <c r="DB285" s="60"/>
      <c r="DC285" s="60"/>
      <c r="DD285" s="60"/>
      <c r="DE285" s="60"/>
      <c r="DF285" s="60"/>
      <c r="DG285" s="60"/>
      <c r="DH285" s="60"/>
      <c r="DI285" s="60"/>
      <c r="DJ285" s="60"/>
      <c r="DK285" s="60"/>
      <c r="DL285" s="60"/>
      <c r="DM285" s="60"/>
      <c r="DN285" s="60"/>
      <c r="DO285" s="60"/>
      <c r="DP285" s="60"/>
      <c r="DQ285" s="60"/>
      <c r="DR285" s="60"/>
      <c r="DS285" s="60"/>
      <c r="DT285" s="60"/>
      <c r="DU285" s="58"/>
    </row>
    <row r="286" spans="1:125">
      <c r="A286" s="5">
        <v>3</v>
      </c>
      <c r="B286" s="4">
        <v>30</v>
      </c>
      <c r="C286" s="5">
        <v>2</v>
      </c>
      <c r="D286" s="4">
        <v>29</v>
      </c>
      <c r="E286" s="3">
        <v>32</v>
      </c>
      <c r="F286" s="4">
        <v>28</v>
      </c>
      <c r="G286" s="3">
        <v>31</v>
      </c>
      <c r="H286" s="4">
        <v>27</v>
      </c>
      <c r="I286" s="3">
        <v>30</v>
      </c>
      <c r="J286" s="4">
        <v>26</v>
      </c>
      <c r="K286" s="3">
        <v>29</v>
      </c>
      <c r="L286" s="4">
        <v>25</v>
      </c>
      <c r="M286" s="3">
        <v>28</v>
      </c>
      <c r="N286" s="4">
        <v>24</v>
      </c>
      <c r="O286" s="3">
        <v>27</v>
      </c>
      <c r="P286" s="4">
        <v>23</v>
      </c>
      <c r="Q286" s="3">
        <v>26</v>
      </c>
      <c r="R286" s="4">
        <v>22</v>
      </c>
      <c r="S286" s="3">
        <v>25</v>
      </c>
      <c r="T286" s="4">
        <v>21</v>
      </c>
      <c r="U286" s="3">
        <v>24</v>
      </c>
      <c r="V286" s="4">
        <v>20</v>
      </c>
      <c r="W286" s="3">
        <v>23</v>
      </c>
      <c r="X286" s="4">
        <v>19</v>
      </c>
      <c r="Y286" s="3">
        <v>22</v>
      </c>
      <c r="Z286" s="4">
        <v>18</v>
      </c>
      <c r="AA286" s="3">
        <v>21</v>
      </c>
      <c r="AB286" s="4">
        <v>17</v>
      </c>
      <c r="AC286" s="3">
        <v>20</v>
      </c>
      <c r="AD286" s="4">
        <v>16</v>
      </c>
      <c r="AE286" s="3">
        <v>19</v>
      </c>
      <c r="AF286" s="4">
        <v>15</v>
      </c>
      <c r="AG286" s="3">
        <v>18</v>
      </c>
      <c r="AH286" s="4">
        <v>14</v>
      </c>
      <c r="AI286" s="3">
        <v>17</v>
      </c>
      <c r="AJ286" s="4">
        <v>13</v>
      </c>
      <c r="AK286" s="3">
        <v>16</v>
      </c>
      <c r="AL286" s="4">
        <v>12</v>
      </c>
      <c r="AM286" s="3">
        <v>15</v>
      </c>
      <c r="AN286" s="4">
        <v>11</v>
      </c>
      <c r="AO286" s="3">
        <v>14</v>
      </c>
      <c r="AP286" s="4">
        <v>10</v>
      </c>
      <c r="AQ286" s="3">
        <v>13</v>
      </c>
      <c r="AR286" s="4">
        <v>9</v>
      </c>
      <c r="AS286" s="3">
        <v>12</v>
      </c>
      <c r="AT286" s="4">
        <v>8</v>
      </c>
      <c r="AU286" s="3">
        <v>11</v>
      </c>
      <c r="AV286" s="4">
        <v>7</v>
      </c>
      <c r="AW286" s="3">
        <v>10</v>
      </c>
      <c r="AX286" s="4">
        <v>6</v>
      </c>
      <c r="AY286" s="3">
        <v>9</v>
      </c>
      <c r="AZ286" s="4">
        <v>5</v>
      </c>
      <c r="BA286" s="3">
        <v>8</v>
      </c>
      <c r="BB286" s="4">
        <v>4</v>
      </c>
      <c r="BC286" s="3">
        <v>7</v>
      </c>
      <c r="BD286" s="4">
        <v>3</v>
      </c>
      <c r="BE286" s="3">
        <v>6</v>
      </c>
      <c r="BF286" s="4">
        <v>2</v>
      </c>
      <c r="BG286" s="3">
        <v>5</v>
      </c>
      <c r="BH286" s="4">
        <v>32</v>
      </c>
      <c r="BI286" s="3">
        <v>4</v>
      </c>
      <c r="BJ286" s="3">
        <v>31</v>
      </c>
      <c r="BK286" s="60"/>
      <c r="BL286" s="60"/>
      <c r="BM286" s="60"/>
      <c r="BN286" s="60"/>
      <c r="BO286" s="60"/>
      <c r="BP286" s="60"/>
      <c r="BQ286" s="60"/>
      <c r="BR286" s="60"/>
      <c r="BS286" s="60"/>
      <c r="BT286" s="60"/>
      <c r="BU286" s="60"/>
      <c r="BV286" s="60"/>
      <c r="BW286" s="60"/>
      <c r="BX286" s="60"/>
      <c r="BY286" s="60"/>
      <c r="BZ286" s="60"/>
      <c r="CA286" s="60"/>
      <c r="CB286" s="60"/>
      <c r="CC286" s="60"/>
      <c r="CD286" s="60"/>
      <c r="CE286" s="60"/>
      <c r="CF286" s="60"/>
      <c r="CG286" s="60"/>
      <c r="CH286" s="60"/>
      <c r="CI286" s="60"/>
      <c r="CJ286" s="60"/>
      <c r="CK286" s="60"/>
      <c r="CL286" s="60"/>
      <c r="CM286" s="60"/>
      <c r="CN286" s="60"/>
      <c r="CO286" s="60"/>
      <c r="CP286" s="60"/>
      <c r="CQ286" s="60"/>
      <c r="CR286" s="60"/>
      <c r="CS286" s="60"/>
      <c r="CT286" s="60"/>
      <c r="CU286" s="60"/>
      <c r="CV286" s="60"/>
      <c r="CW286" s="60"/>
      <c r="CX286" s="60"/>
      <c r="CY286" s="60"/>
      <c r="CZ286" s="60"/>
      <c r="DA286" s="60"/>
      <c r="DB286" s="60"/>
      <c r="DC286" s="60"/>
      <c r="DD286" s="60"/>
      <c r="DE286" s="60"/>
      <c r="DF286" s="60"/>
      <c r="DG286" s="60"/>
      <c r="DH286" s="60"/>
      <c r="DI286" s="60"/>
      <c r="DJ286" s="60"/>
      <c r="DK286" s="60"/>
      <c r="DL286" s="60"/>
      <c r="DM286" s="60"/>
      <c r="DN286" s="60"/>
      <c r="DO286" s="60"/>
      <c r="DP286" s="60"/>
      <c r="DQ286" s="60"/>
      <c r="DR286" s="60"/>
      <c r="DS286" s="60"/>
      <c r="DT286" s="60"/>
      <c r="DU286" s="58"/>
    </row>
    <row r="287" spans="1:125">
      <c r="A287" s="5">
        <v>4</v>
      </c>
      <c r="B287" s="4">
        <v>29</v>
      </c>
      <c r="C287" s="5">
        <v>3</v>
      </c>
      <c r="D287" s="4">
        <v>28</v>
      </c>
      <c r="E287" s="3">
        <v>2</v>
      </c>
      <c r="F287" s="4">
        <v>27</v>
      </c>
      <c r="G287" s="3">
        <v>32</v>
      </c>
      <c r="H287" s="4">
        <v>26</v>
      </c>
      <c r="I287" s="3">
        <v>31</v>
      </c>
      <c r="J287" s="4">
        <v>25</v>
      </c>
      <c r="K287" s="3">
        <v>30</v>
      </c>
      <c r="L287" s="4">
        <v>24</v>
      </c>
      <c r="M287" s="3">
        <v>29</v>
      </c>
      <c r="N287" s="4">
        <v>23</v>
      </c>
      <c r="O287" s="3">
        <v>28</v>
      </c>
      <c r="P287" s="4">
        <v>22</v>
      </c>
      <c r="Q287" s="3">
        <v>27</v>
      </c>
      <c r="R287" s="4">
        <v>21</v>
      </c>
      <c r="S287" s="3">
        <v>26</v>
      </c>
      <c r="T287" s="4">
        <v>20</v>
      </c>
      <c r="U287" s="3">
        <v>25</v>
      </c>
      <c r="V287" s="4">
        <v>19</v>
      </c>
      <c r="W287" s="3">
        <v>24</v>
      </c>
      <c r="X287" s="4">
        <v>18</v>
      </c>
      <c r="Y287" s="3">
        <v>23</v>
      </c>
      <c r="Z287" s="4">
        <v>17</v>
      </c>
      <c r="AA287" s="3">
        <v>22</v>
      </c>
      <c r="AB287" s="4">
        <v>16</v>
      </c>
      <c r="AC287" s="3">
        <v>21</v>
      </c>
      <c r="AD287" s="4">
        <v>15</v>
      </c>
      <c r="AE287" s="3">
        <v>20</v>
      </c>
      <c r="AF287" s="4">
        <v>14</v>
      </c>
      <c r="AG287" s="3">
        <v>19</v>
      </c>
      <c r="AH287" s="4">
        <v>13</v>
      </c>
      <c r="AI287" s="3">
        <v>18</v>
      </c>
      <c r="AJ287" s="4">
        <v>12</v>
      </c>
      <c r="AK287" s="3">
        <v>17</v>
      </c>
      <c r="AL287" s="4">
        <v>11</v>
      </c>
      <c r="AM287" s="3">
        <v>16</v>
      </c>
      <c r="AN287" s="4">
        <v>10</v>
      </c>
      <c r="AO287" s="3">
        <v>15</v>
      </c>
      <c r="AP287" s="4">
        <v>9</v>
      </c>
      <c r="AQ287" s="3">
        <v>14</v>
      </c>
      <c r="AR287" s="4">
        <v>8</v>
      </c>
      <c r="AS287" s="3">
        <v>13</v>
      </c>
      <c r="AT287" s="4">
        <v>7</v>
      </c>
      <c r="AU287" s="3">
        <v>12</v>
      </c>
      <c r="AV287" s="4">
        <v>6</v>
      </c>
      <c r="AW287" s="3">
        <v>11</v>
      </c>
      <c r="AX287" s="4">
        <v>5</v>
      </c>
      <c r="AY287" s="3">
        <v>10</v>
      </c>
      <c r="AZ287" s="4">
        <v>4</v>
      </c>
      <c r="BA287" s="3">
        <v>9</v>
      </c>
      <c r="BB287" s="4">
        <v>3</v>
      </c>
      <c r="BC287" s="3">
        <v>8</v>
      </c>
      <c r="BD287" s="4">
        <v>2</v>
      </c>
      <c r="BE287" s="3">
        <v>7</v>
      </c>
      <c r="BF287" s="4">
        <v>32</v>
      </c>
      <c r="BG287" s="3">
        <v>6</v>
      </c>
      <c r="BH287" s="4">
        <v>31</v>
      </c>
      <c r="BI287" s="3">
        <v>5</v>
      </c>
      <c r="BJ287" s="3">
        <v>30</v>
      </c>
      <c r="BK287" s="60"/>
      <c r="BL287" s="60"/>
      <c r="BM287" s="60"/>
      <c r="BN287" s="60"/>
      <c r="BO287" s="60"/>
      <c r="BP287" s="60"/>
      <c r="BQ287" s="60"/>
      <c r="BR287" s="60"/>
      <c r="BS287" s="60"/>
      <c r="BT287" s="60"/>
      <c r="BU287" s="60"/>
      <c r="BV287" s="60"/>
      <c r="BW287" s="60"/>
      <c r="BX287" s="60"/>
      <c r="BY287" s="60"/>
      <c r="BZ287" s="60"/>
      <c r="CA287" s="60"/>
      <c r="CB287" s="60"/>
      <c r="CC287" s="60"/>
      <c r="CD287" s="60"/>
      <c r="CE287" s="60"/>
      <c r="CF287" s="60"/>
      <c r="CG287" s="60"/>
      <c r="CH287" s="60"/>
      <c r="CI287" s="60"/>
      <c r="CJ287" s="60"/>
      <c r="CK287" s="60"/>
      <c r="CL287" s="60"/>
      <c r="CM287" s="60"/>
      <c r="CN287" s="60"/>
      <c r="CO287" s="60"/>
      <c r="CP287" s="60"/>
      <c r="CQ287" s="60"/>
      <c r="CR287" s="60"/>
      <c r="CS287" s="60"/>
      <c r="CT287" s="60"/>
      <c r="CU287" s="60"/>
      <c r="CV287" s="60"/>
      <c r="CW287" s="60"/>
      <c r="CX287" s="60"/>
      <c r="CY287" s="60"/>
      <c r="CZ287" s="60"/>
      <c r="DA287" s="60"/>
      <c r="DB287" s="60"/>
      <c r="DC287" s="60"/>
      <c r="DD287" s="60"/>
      <c r="DE287" s="60"/>
      <c r="DF287" s="60"/>
      <c r="DG287" s="60"/>
      <c r="DH287" s="60"/>
      <c r="DI287" s="60"/>
      <c r="DJ287" s="60"/>
      <c r="DK287" s="60"/>
      <c r="DL287" s="60"/>
      <c r="DM287" s="60"/>
      <c r="DN287" s="60"/>
      <c r="DO287" s="60"/>
      <c r="DP287" s="60"/>
      <c r="DQ287" s="60"/>
      <c r="DR287" s="60"/>
      <c r="DS287" s="60"/>
      <c r="DT287" s="60"/>
      <c r="DU287" s="58"/>
    </row>
    <row r="288" spans="1:125">
      <c r="A288" s="5">
        <v>5</v>
      </c>
      <c r="B288" s="4">
        <v>28</v>
      </c>
      <c r="C288" s="5">
        <v>4</v>
      </c>
      <c r="D288" s="4">
        <v>27</v>
      </c>
      <c r="E288" s="3">
        <v>3</v>
      </c>
      <c r="F288" s="4">
        <v>26</v>
      </c>
      <c r="G288" s="3">
        <v>2</v>
      </c>
      <c r="H288" s="4">
        <v>25</v>
      </c>
      <c r="I288" s="3">
        <v>32</v>
      </c>
      <c r="J288" s="4">
        <v>24</v>
      </c>
      <c r="K288" s="3">
        <v>31</v>
      </c>
      <c r="L288" s="4">
        <v>23</v>
      </c>
      <c r="M288" s="3">
        <v>30</v>
      </c>
      <c r="N288" s="4">
        <v>22</v>
      </c>
      <c r="O288" s="3">
        <v>29</v>
      </c>
      <c r="P288" s="4">
        <v>21</v>
      </c>
      <c r="Q288" s="3">
        <v>28</v>
      </c>
      <c r="R288" s="4">
        <v>20</v>
      </c>
      <c r="S288" s="3">
        <v>27</v>
      </c>
      <c r="T288" s="4">
        <v>19</v>
      </c>
      <c r="U288" s="3">
        <v>26</v>
      </c>
      <c r="V288" s="4">
        <v>18</v>
      </c>
      <c r="W288" s="3">
        <v>25</v>
      </c>
      <c r="X288" s="4">
        <v>17</v>
      </c>
      <c r="Y288" s="3">
        <v>24</v>
      </c>
      <c r="Z288" s="4">
        <v>16</v>
      </c>
      <c r="AA288" s="3">
        <v>23</v>
      </c>
      <c r="AB288" s="4">
        <v>15</v>
      </c>
      <c r="AC288" s="3">
        <v>22</v>
      </c>
      <c r="AD288" s="4">
        <v>14</v>
      </c>
      <c r="AE288" s="3">
        <v>21</v>
      </c>
      <c r="AF288" s="4">
        <v>13</v>
      </c>
      <c r="AG288" s="3">
        <v>20</v>
      </c>
      <c r="AH288" s="4">
        <v>12</v>
      </c>
      <c r="AI288" s="3">
        <v>19</v>
      </c>
      <c r="AJ288" s="4">
        <v>11</v>
      </c>
      <c r="AK288" s="3">
        <v>18</v>
      </c>
      <c r="AL288" s="4">
        <v>10</v>
      </c>
      <c r="AM288" s="3">
        <v>17</v>
      </c>
      <c r="AN288" s="4">
        <v>9</v>
      </c>
      <c r="AO288" s="3">
        <v>16</v>
      </c>
      <c r="AP288" s="4">
        <v>8</v>
      </c>
      <c r="AQ288" s="3">
        <v>15</v>
      </c>
      <c r="AR288" s="4">
        <v>7</v>
      </c>
      <c r="AS288" s="3">
        <v>14</v>
      </c>
      <c r="AT288" s="4">
        <v>6</v>
      </c>
      <c r="AU288" s="3">
        <v>13</v>
      </c>
      <c r="AV288" s="4">
        <v>5</v>
      </c>
      <c r="AW288" s="3">
        <v>12</v>
      </c>
      <c r="AX288" s="4">
        <v>4</v>
      </c>
      <c r="AY288" s="3">
        <v>11</v>
      </c>
      <c r="AZ288" s="4">
        <v>3</v>
      </c>
      <c r="BA288" s="3">
        <v>10</v>
      </c>
      <c r="BB288" s="4">
        <v>2</v>
      </c>
      <c r="BC288" s="3">
        <v>9</v>
      </c>
      <c r="BD288" s="4">
        <v>32</v>
      </c>
      <c r="BE288" s="3">
        <v>8</v>
      </c>
      <c r="BF288" s="4">
        <v>31</v>
      </c>
      <c r="BG288" s="3">
        <v>7</v>
      </c>
      <c r="BH288" s="4">
        <v>30</v>
      </c>
      <c r="BI288" s="3">
        <v>6</v>
      </c>
      <c r="BJ288" s="3">
        <v>29</v>
      </c>
      <c r="BK288" s="60"/>
      <c r="BL288" s="60"/>
      <c r="BM288" s="60"/>
      <c r="BN288" s="60"/>
      <c r="BO288" s="60"/>
      <c r="BP288" s="60"/>
      <c r="BQ288" s="60"/>
      <c r="BR288" s="60"/>
      <c r="BS288" s="60"/>
      <c r="BT288" s="60"/>
      <c r="BU288" s="60"/>
      <c r="BV288" s="60"/>
      <c r="BW288" s="60"/>
      <c r="BX288" s="60"/>
      <c r="BY288" s="60"/>
      <c r="BZ288" s="60"/>
      <c r="CA288" s="60"/>
      <c r="CB288" s="60"/>
      <c r="CC288" s="60"/>
      <c r="CD288" s="60"/>
      <c r="CE288" s="60"/>
      <c r="CF288" s="60"/>
      <c r="CG288" s="60"/>
      <c r="CH288" s="60"/>
      <c r="CI288" s="60"/>
      <c r="CJ288" s="60"/>
      <c r="CK288" s="60"/>
      <c r="CL288" s="60"/>
      <c r="CM288" s="60"/>
      <c r="CN288" s="60"/>
      <c r="CO288" s="60"/>
      <c r="CP288" s="60"/>
      <c r="CQ288" s="60"/>
      <c r="CR288" s="60"/>
      <c r="CS288" s="60"/>
      <c r="CT288" s="60"/>
      <c r="CU288" s="60"/>
      <c r="CV288" s="60"/>
      <c r="CW288" s="60"/>
      <c r="CX288" s="60"/>
      <c r="CY288" s="60"/>
      <c r="CZ288" s="60"/>
      <c r="DA288" s="60"/>
      <c r="DB288" s="60"/>
      <c r="DC288" s="60"/>
      <c r="DD288" s="60"/>
      <c r="DE288" s="60"/>
      <c r="DF288" s="60"/>
      <c r="DG288" s="60"/>
      <c r="DH288" s="60"/>
      <c r="DI288" s="60"/>
      <c r="DJ288" s="60"/>
      <c r="DK288" s="60"/>
      <c r="DL288" s="60"/>
      <c r="DM288" s="60"/>
      <c r="DN288" s="60"/>
      <c r="DO288" s="60"/>
      <c r="DP288" s="60"/>
      <c r="DQ288" s="60"/>
      <c r="DR288" s="60"/>
      <c r="DS288" s="60"/>
      <c r="DT288" s="60"/>
      <c r="DU288" s="58"/>
    </row>
    <row r="289" spans="1:134">
      <c r="A289" s="5">
        <v>6</v>
      </c>
      <c r="B289" s="4">
        <v>27</v>
      </c>
      <c r="C289" s="5">
        <v>5</v>
      </c>
      <c r="D289" s="4">
        <v>26</v>
      </c>
      <c r="E289" s="3">
        <v>4</v>
      </c>
      <c r="F289" s="4">
        <v>25</v>
      </c>
      <c r="G289" s="3">
        <v>3</v>
      </c>
      <c r="H289" s="4">
        <v>24</v>
      </c>
      <c r="I289" s="3">
        <v>2</v>
      </c>
      <c r="J289" s="4">
        <v>23</v>
      </c>
      <c r="K289" s="3">
        <v>32</v>
      </c>
      <c r="L289" s="4">
        <v>22</v>
      </c>
      <c r="M289" s="3">
        <v>31</v>
      </c>
      <c r="N289" s="4">
        <v>21</v>
      </c>
      <c r="O289" s="3">
        <v>30</v>
      </c>
      <c r="P289" s="4">
        <v>20</v>
      </c>
      <c r="Q289" s="3">
        <v>29</v>
      </c>
      <c r="R289" s="4">
        <v>19</v>
      </c>
      <c r="S289" s="3">
        <v>28</v>
      </c>
      <c r="T289" s="4">
        <v>18</v>
      </c>
      <c r="U289" s="3">
        <v>27</v>
      </c>
      <c r="V289" s="4">
        <v>17</v>
      </c>
      <c r="W289" s="3">
        <v>26</v>
      </c>
      <c r="X289" s="4">
        <v>16</v>
      </c>
      <c r="Y289" s="3">
        <v>25</v>
      </c>
      <c r="Z289" s="4">
        <v>15</v>
      </c>
      <c r="AA289" s="3">
        <v>24</v>
      </c>
      <c r="AB289" s="4">
        <v>14</v>
      </c>
      <c r="AC289" s="3">
        <v>23</v>
      </c>
      <c r="AD289" s="4">
        <v>13</v>
      </c>
      <c r="AE289" s="3">
        <v>22</v>
      </c>
      <c r="AF289" s="4">
        <v>12</v>
      </c>
      <c r="AG289" s="3">
        <v>21</v>
      </c>
      <c r="AH289" s="4">
        <v>11</v>
      </c>
      <c r="AI289" s="3">
        <v>20</v>
      </c>
      <c r="AJ289" s="4">
        <v>10</v>
      </c>
      <c r="AK289" s="3">
        <v>19</v>
      </c>
      <c r="AL289" s="4">
        <v>9</v>
      </c>
      <c r="AM289" s="3">
        <v>18</v>
      </c>
      <c r="AN289" s="4">
        <v>8</v>
      </c>
      <c r="AO289" s="3">
        <v>17</v>
      </c>
      <c r="AP289" s="4">
        <v>7</v>
      </c>
      <c r="AQ289" s="3">
        <v>16</v>
      </c>
      <c r="AR289" s="4">
        <v>6</v>
      </c>
      <c r="AS289" s="3">
        <v>15</v>
      </c>
      <c r="AT289" s="4">
        <v>5</v>
      </c>
      <c r="AU289" s="3">
        <v>14</v>
      </c>
      <c r="AV289" s="4">
        <v>4</v>
      </c>
      <c r="AW289" s="3">
        <v>13</v>
      </c>
      <c r="AX289" s="4">
        <v>3</v>
      </c>
      <c r="AY289" s="3">
        <v>12</v>
      </c>
      <c r="AZ289" s="4">
        <v>2</v>
      </c>
      <c r="BA289" s="3">
        <v>11</v>
      </c>
      <c r="BB289" s="4">
        <v>32</v>
      </c>
      <c r="BC289" s="3">
        <v>10</v>
      </c>
      <c r="BD289" s="4">
        <v>31</v>
      </c>
      <c r="BE289" s="3">
        <v>9</v>
      </c>
      <c r="BF289" s="4">
        <v>30</v>
      </c>
      <c r="BG289" s="3">
        <v>8</v>
      </c>
      <c r="BH289" s="4">
        <v>29</v>
      </c>
      <c r="BI289" s="3">
        <v>7</v>
      </c>
      <c r="BJ289" s="3">
        <v>28</v>
      </c>
      <c r="BK289" s="60"/>
      <c r="BL289" s="60"/>
      <c r="BM289" s="60"/>
      <c r="BN289" s="60"/>
      <c r="BO289" s="60"/>
      <c r="BP289" s="60"/>
      <c r="BQ289" s="60"/>
      <c r="BR289" s="60"/>
      <c r="BS289" s="60"/>
      <c r="BT289" s="60"/>
      <c r="BU289" s="60"/>
      <c r="BV289" s="60"/>
      <c r="BW289" s="60"/>
      <c r="BX289" s="60"/>
      <c r="BY289" s="60"/>
      <c r="BZ289" s="60"/>
      <c r="CA289" s="60"/>
      <c r="CB289" s="60"/>
      <c r="CC289" s="60"/>
      <c r="CD289" s="60"/>
      <c r="CE289" s="60"/>
      <c r="CF289" s="60"/>
      <c r="CG289" s="60"/>
      <c r="CH289" s="60"/>
      <c r="CI289" s="60"/>
      <c r="CJ289" s="60"/>
      <c r="CK289" s="60"/>
      <c r="CL289" s="60"/>
      <c r="CM289" s="60"/>
      <c r="CN289" s="60"/>
      <c r="CO289" s="60"/>
      <c r="CP289" s="60"/>
      <c r="CQ289" s="60"/>
      <c r="CR289" s="60"/>
      <c r="CS289" s="60"/>
      <c r="CT289" s="60"/>
      <c r="CU289" s="60"/>
      <c r="CV289" s="60"/>
      <c r="CW289" s="60"/>
      <c r="CX289" s="60"/>
      <c r="CY289" s="60"/>
      <c r="CZ289" s="60"/>
      <c r="DA289" s="60"/>
      <c r="DB289" s="60"/>
      <c r="DC289" s="60"/>
      <c r="DD289" s="60"/>
      <c r="DE289" s="60"/>
      <c r="DF289" s="60"/>
      <c r="DG289" s="60"/>
      <c r="DH289" s="60"/>
      <c r="DI289" s="60"/>
      <c r="DJ289" s="60"/>
      <c r="DK289" s="60"/>
      <c r="DL289" s="60"/>
      <c r="DM289" s="60"/>
      <c r="DN289" s="60"/>
      <c r="DO289" s="60"/>
      <c r="DP289" s="60"/>
      <c r="DQ289" s="60"/>
      <c r="DR289" s="60"/>
      <c r="DS289" s="60"/>
      <c r="DT289" s="60"/>
      <c r="DU289" s="58"/>
    </row>
    <row r="290" spans="1:134">
      <c r="A290" s="5">
        <v>7</v>
      </c>
      <c r="B290" s="4">
        <v>26</v>
      </c>
      <c r="C290" s="5">
        <v>6</v>
      </c>
      <c r="D290" s="4">
        <v>25</v>
      </c>
      <c r="E290" s="3">
        <v>5</v>
      </c>
      <c r="F290" s="4">
        <v>24</v>
      </c>
      <c r="G290" s="3">
        <v>4</v>
      </c>
      <c r="H290" s="4">
        <v>23</v>
      </c>
      <c r="I290" s="3">
        <v>3</v>
      </c>
      <c r="J290" s="4">
        <v>22</v>
      </c>
      <c r="K290" s="3">
        <v>2</v>
      </c>
      <c r="L290" s="4">
        <v>21</v>
      </c>
      <c r="M290" s="3">
        <v>32</v>
      </c>
      <c r="N290" s="4">
        <v>20</v>
      </c>
      <c r="O290" s="3">
        <v>31</v>
      </c>
      <c r="P290" s="4">
        <v>19</v>
      </c>
      <c r="Q290" s="3">
        <v>30</v>
      </c>
      <c r="R290" s="4">
        <v>18</v>
      </c>
      <c r="S290" s="3">
        <v>29</v>
      </c>
      <c r="T290" s="4">
        <v>17</v>
      </c>
      <c r="U290" s="3">
        <v>28</v>
      </c>
      <c r="V290" s="4">
        <v>16</v>
      </c>
      <c r="W290" s="3">
        <v>27</v>
      </c>
      <c r="X290" s="4">
        <v>15</v>
      </c>
      <c r="Y290" s="3">
        <v>26</v>
      </c>
      <c r="Z290" s="4">
        <v>14</v>
      </c>
      <c r="AA290" s="3">
        <v>25</v>
      </c>
      <c r="AB290" s="4">
        <v>13</v>
      </c>
      <c r="AC290" s="3">
        <v>24</v>
      </c>
      <c r="AD290" s="4">
        <v>12</v>
      </c>
      <c r="AE290" s="3">
        <v>23</v>
      </c>
      <c r="AF290" s="4">
        <v>11</v>
      </c>
      <c r="AG290" s="3">
        <v>22</v>
      </c>
      <c r="AH290" s="4">
        <v>10</v>
      </c>
      <c r="AI290" s="3">
        <v>21</v>
      </c>
      <c r="AJ290" s="4">
        <v>9</v>
      </c>
      <c r="AK290" s="3">
        <v>20</v>
      </c>
      <c r="AL290" s="4">
        <v>8</v>
      </c>
      <c r="AM290" s="3">
        <v>19</v>
      </c>
      <c r="AN290" s="4">
        <v>7</v>
      </c>
      <c r="AO290" s="3">
        <v>18</v>
      </c>
      <c r="AP290" s="4">
        <v>6</v>
      </c>
      <c r="AQ290" s="3">
        <v>17</v>
      </c>
      <c r="AR290" s="4">
        <v>5</v>
      </c>
      <c r="AS290" s="3">
        <v>16</v>
      </c>
      <c r="AT290" s="4">
        <v>4</v>
      </c>
      <c r="AU290" s="3">
        <v>15</v>
      </c>
      <c r="AV290" s="4">
        <v>3</v>
      </c>
      <c r="AW290" s="3">
        <v>14</v>
      </c>
      <c r="AX290" s="4">
        <v>2</v>
      </c>
      <c r="AY290" s="3">
        <v>13</v>
      </c>
      <c r="AZ290" s="4">
        <v>32</v>
      </c>
      <c r="BA290" s="3">
        <v>12</v>
      </c>
      <c r="BB290" s="4">
        <v>31</v>
      </c>
      <c r="BC290" s="3">
        <v>11</v>
      </c>
      <c r="BD290" s="4">
        <v>30</v>
      </c>
      <c r="BE290" s="3">
        <v>10</v>
      </c>
      <c r="BF290" s="4">
        <v>29</v>
      </c>
      <c r="BG290" s="3">
        <v>9</v>
      </c>
      <c r="BH290" s="4">
        <v>28</v>
      </c>
      <c r="BI290" s="3">
        <v>8</v>
      </c>
      <c r="BJ290" s="3">
        <v>27</v>
      </c>
      <c r="BK290" s="60"/>
      <c r="BL290" s="60"/>
      <c r="BM290" s="60"/>
      <c r="BN290" s="60"/>
      <c r="BO290" s="60"/>
      <c r="BP290" s="60"/>
      <c r="BQ290" s="60"/>
      <c r="BR290" s="60"/>
      <c r="BS290" s="60"/>
      <c r="BT290" s="60"/>
      <c r="BU290" s="60"/>
      <c r="BV290" s="60"/>
      <c r="BW290" s="60"/>
      <c r="BX290" s="60"/>
      <c r="BY290" s="60"/>
      <c r="BZ290" s="60"/>
      <c r="CA290" s="60"/>
      <c r="CB290" s="60"/>
      <c r="CC290" s="60"/>
      <c r="CD290" s="60"/>
      <c r="CE290" s="60"/>
      <c r="CF290" s="60"/>
      <c r="CG290" s="60"/>
      <c r="CH290" s="60"/>
      <c r="CI290" s="60"/>
      <c r="CJ290" s="60"/>
      <c r="CK290" s="60"/>
      <c r="CL290" s="60"/>
      <c r="CM290" s="60"/>
      <c r="CN290" s="60"/>
      <c r="CO290" s="60"/>
      <c r="CP290" s="60"/>
      <c r="CQ290" s="60"/>
      <c r="CR290" s="60"/>
      <c r="CS290" s="60"/>
      <c r="CT290" s="60"/>
      <c r="CU290" s="60"/>
      <c r="CV290" s="60"/>
      <c r="CW290" s="60"/>
      <c r="CX290" s="60"/>
      <c r="CY290" s="60"/>
      <c r="CZ290" s="60"/>
      <c r="DA290" s="60"/>
      <c r="DB290" s="60"/>
      <c r="DC290" s="60"/>
      <c r="DD290" s="60"/>
      <c r="DE290" s="60"/>
      <c r="DF290" s="60"/>
      <c r="DG290" s="60"/>
      <c r="DH290" s="60"/>
      <c r="DI290" s="60"/>
      <c r="DJ290" s="60"/>
      <c r="DK290" s="60"/>
      <c r="DL290" s="60"/>
      <c r="DM290" s="60"/>
      <c r="DN290" s="60"/>
      <c r="DO290" s="60"/>
      <c r="DP290" s="60"/>
      <c r="DQ290" s="60"/>
      <c r="DR290" s="60"/>
      <c r="DS290" s="60"/>
      <c r="DT290" s="60"/>
      <c r="DU290" s="58"/>
    </row>
    <row r="291" spans="1:134">
      <c r="A291" s="5">
        <v>8</v>
      </c>
      <c r="B291" s="4">
        <v>25</v>
      </c>
      <c r="C291" s="5">
        <v>7</v>
      </c>
      <c r="D291" s="4">
        <v>24</v>
      </c>
      <c r="E291" s="3">
        <v>6</v>
      </c>
      <c r="F291" s="4">
        <v>23</v>
      </c>
      <c r="G291" s="3">
        <v>5</v>
      </c>
      <c r="H291" s="4">
        <v>22</v>
      </c>
      <c r="I291" s="3">
        <v>4</v>
      </c>
      <c r="J291" s="4">
        <v>21</v>
      </c>
      <c r="K291" s="3">
        <v>3</v>
      </c>
      <c r="L291" s="4">
        <v>20</v>
      </c>
      <c r="M291" s="3">
        <v>2</v>
      </c>
      <c r="N291" s="4">
        <v>19</v>
      </c>
      <c r="O291" s="3">
        <v>32</v>
      </c>
      <c r="P291" s="4">
        <v>18</v>
      </c>
      <c r="Q291" s="3">
        <v>31</v>
      </c>
      <c r="R291" s="4">
        <v>17</v>
      </c>
      <c r="S291" s="3">
        <v>30</v>
      </c>
      <c r="T291" s="4">
        <v>16</v>
      </c>
      <c r="U291" s="3">
        <v>29</v>
      </c>
      <c r="V291" s="4">
        <v>15</v>
      </c>
      <c r="W291" s="3">
        <v>28</v>
      </c>
      <c r="X291" s="4">
        <v>14</v>
      </c>
      <c r="Y291" s="3">
        <v>27</v>
      </c>
      <c r="Z291" s="4">
        <v>13</v>
      </c>
      <c r="AA291" s="3">
        <v>26</v>
      </c>
      <c r="AB291" s="4">
        <v>12</v>
      </c>
      <c r="AC291" s="3">
        <v>25</v>
      </c>
      <c r="AD291" s="4">
        <v>11</v>
      </c>
      <c r="AE291" s="3">
        <v>24</v>
      </c>
      <c r="AF291" s="4">
        <v>10</v>
      </c>
      <c r="AG291" s="3">
        <v>23</v>
      </c>
      <c r="AH291" s="4">
        <v>9</v>
      </c>
      <c r="AI291" s="3">
        <v>22</v>
      </c>
      <c r="AJ291" s="4">
        <v>8</v>
      </c>
      <c r="AK291" s="3">
        <v>21</v>
      </c>
      <c r="AL291" s="4">
        <v>7</v>
      </c>
      <c r="AM291" s="3">
        <v>20</v>
      </c>
      <c r="AN291" s="4">
        <v>6</v>
      </c>
      <c r="AO291" s="3">
        <v>19</v>
      </c>
      <c r="AP291" s="4">
        <v>5</v>
      </c>
      <c r="AQ291" s="3">
        <v>18</v>
      </c>
      <c r="AR291" s="4">
        <v>4</v>
      </c>
      <c r="AS291" s="3">
        <v>17</v>
      </c>
      <c r="AT291" s="4">
        <v>3</v>
      </c>
      <c r="AU291" s="3">
        <v>16</v>
      </c>
      <c r="AV291" s="4">
        <v>2</v>
      </c>
      <c r="AW291" s="3">
        <v>15</v>
      </c>
      <c r="AX291" s="4">
        <v>32</v>
      </c>
      <c r="AY291" s="3">
        <v>14</v>
      </c>
      <c r="AZ291" s="4">
        <v>31</v>
      </c>
      <c r="BA291" s="3">
        <v>13</v>
      </c>
      <c r="BB291" s="4">
        <v>30</v>
      </c>
      <c r="BC291" s="3">
        <v>12</v>
      </c>
      <c r="BD291" s="4">
        <v>29</v>
      </c>
      <c r="BE291" s="3">
        <v>11</v>
      </c>
      <c r="BF291" s="4">
        <v>28</v>
      </c>
      <c r="BG291" s="3">
        <v>10</v>
      </c>
      <c r="BH291" s="4">
        <v>27</v>
      </c>
      <c r="BI291" s="3">
        <v>9</v>
      </c>
      <c r="BJ291" s="3">
        <v>26</v>
      </c>
      <c r="BK291" s="60"/>
      <c r="BL291" s="60"/>
      <c r="BM291" s="60"/>
      <c r="BN291" s="60"/>
      <c r="BO291" s="60"/>
      <c r="BP291" s="60"/>
      <c r="BQ291" s="60"/>
      <c r="BR291" s="60"/>
      <c r="BS291" s="60"/>
      <c r="BT291" s="60"/>
      <c r="BU291" s="60"/>
      <c r="BV291" s="60"/>
      <c r="BW291" s="60"/>
      <c r="BX291" s="60"/>
      <c r="BY291" s="60"/>
      <c r="BZ291" s="60"/>
      <c r="CA291" s="60"/>
      <c r="CB291" s="60"/>
      <c r="CC291" s="60"/>
      <c r="CD291" s="60"/>
      <c r="CE291" s="60"/>
      <c r="CF291" s="60"/>
      <c r="CG291" s="60"/>
      <c r="CH291" s="60"/>
      <c r="CI291" s="60"/>
      <c r="CJ291" s="60"/>
      <c r="CK291" s="60"/>
      <c r="CL291" s="60"/>
      <c r="CM291" s="60"/>
      <c r="CN291" s="60"/>
      <c r="CO291" s="60"/>
      <c r="CP291" s="60"/>
      <c r="CQ291" s="60"/>
      <c r="CR291" s="60"/>
      <c r="CS291" s="60"/>
      <c r="CT291" s="60"/>
      <c r="CU291" s="60"/>
      <c r="CV291" s="60"/>
      <c r="CW291" s="60"/>
      <c r="CX291" s="60"/>
      <c r="CY291" s="60"/>
      <c r="CZ291" s="60"/>
      <c r="DA291" s="60"/>
      <c r="DB291" s="60"/>
      <c r="DC291" s="60"/>
      <c r="DD291" s="60"/>
      <c r="DE291" s="60"/>
      <c r="DF291" s="60"/>
      <c r="DG291" s="60"/>
      <c r="DH291" s="60"/>
      <c r="DI291" s="60"/>
      <c r="DJ291" s="60"/>
      <c r="DK291" s="60"/>
      <c r="DL291" s="60"/>
      <c r="DM291" s="60"/>
      <c r="DN291" s="60"/>
      <c r="DO291" s="60"/>
      <c r="DP291" s="60"/>
      <c r="DQ291" s="60"/>
      <c r="DR291" s="60"/>
      <c r="DS291" s="60"/>
      <c r="DT291" s="60"/>
      <c r="DU291" s="58"/>
    </row>
    <row r="292" spans="1:134">
      <c r="A292" s="5">
        <v>9</v>
      </c>
      <c r="B292" s="4">
        <v>24</v>
      </c>
      <c r="C292" s="5">
        <v>8</v>
      </c>
      <c r="D292" s="4">
        <v>23</v>
      </c>
      <c r="E292" s="3">
        <v>7</v>
      </c>
      <c r="F292" s="4">
        <v>22</v>
      </c>
      <c r="G292" s="3">
        <v>6</v>
      </c>
      <c r="H292" s="4">
        <v>21</v>
      </c>
      <c r="I292" s="3">
        <v>5</v>
      </c>
      <c r="J292" s="4">
        <v>20</v>
      </c>
      <c r="K292" s="3">
        <v>4</v>
      </c>
      <c r="L292" s="4">
        <v>19</v>
      </c>
      <c r="M292" s="3">
        <v>3</v>
      </c>
      <c r="N292" s="4">
        <v>18</v>
      </c>
      <c r="O292" s="3">
        <v>2</v>
      </c>
      <c r="P292" s="4">
        <v>17</v>
      </c>
      <c r="Q292" s="3">
        <v>32</v>
      </c>
      <c r="R292" s="4">
        <v>16</v>
      </c>
      <c r="S292" s="3">
        <v>31</v>
      </c>
      <c r="T292" s="4">
        <v>15</v>
      </c>
      <c r="U292" s="3">
        <v>30</v>
      </c>
      <c r="V292" s="4">
        <v>14</v>
      </c>
      <c r="W292" s="3">
        <v>29</v>
      </c>
      <c r="X292" s="4">
        <v>13</v>
      </c>
      <c r="Y292" s="3">
        <v>28</v>
      </c>
      <c r="Z292" s="4">
        <v>12</v>
      </c>
      <c r="AA292" s="3">
        <v>27</v>
      </c>
      <c r="AB292" s="4">
        <v>11</v>
      </c>
      <c r="AC292" s="3">
        <v>26</v>
      </c>
      <c r="AD292" s="4">
        <v>10</v>
      </c>
      <c r="AE292" s="3">
        <v>25</v>
      </c>
      <c r="AF292" s="4">
        <v>9</v>
      </c>
      <c r="AG292" s="3">
        <v>24</v>
      </c>
      <c r="AH292" s="4">
        <v>8</v>
      </c>
      <c r="AI292" s="3">
        <v>23</v>
      </c>
      <c r="AJ292" s="4">
        <v>7</v>
      </c>
      <c r="AK292" s="3">
        <v>22</v>
      </c>
      <c r="AL292" s="4">
        <v>6</v>
      </c>
      <c r="AM292" s="3">
        <v>21</v>
      </c>
      <c r="AN292" s="4">
        <v>5</v>
      </c>
      <c r="AO292" s="3">
        <v>20</v>
      </c>
      <c r="AP292" s="4">
        <v>4</v>
      </c>
      <c r="AQ292" s="3">
        <v>19</v>
      </c>
      <c r="AR292" s="4">
        <v>3</v>
      </c>
      <c r="AS292" s="3">
        <v>18</v>
      </c>
      <c r="AT292" s="4">
        <v>2</v>
      </c>
      <c r="AU292" s="3">
        <v>17</v>
      </c>
      <c r="AV292" s="4">
        <v>32</v>
      </c>
      <c r="AW292" s="3">
        <v>16</v>
      </c>
      <c r="AX292" s="4">
        <v>31</v>
      </c>
      <c r="AY292" s="3">
        <v>15</v>
      </c>
      <c r="AZ292" s="4">
        <v>30</v>
      </c>
      <c r="BA292" s="3">
        <v>14</v>
      </c>
      <c r="BB292" s="4">
        <v>29</v>
      </c>
      <c r="BC292" s="3">
        <v>13</v>
      </c>
      <c r="BD292" s="4">
        <v>28</v>
      </c>
      <c r="BE292" s="3">
        <v>12</v>
      </c>
      <c r="BF292" s="4">
        <v>27</v>
      </c>
      <c r="BG292" s="3">
        <v>11</v>
      </c>
      <c r="BH292" s="4">
        <v>26</v>
      </c>
      <c r="BI292" s="3">
        <v>10</v>
      </c>
      <c r="BJ292" s="3">
        <v>25</v>
      </c>
      <c r="BK292" s="60"/>
      <c r="BL292" s="60"/>
      <c r="BM292" s="60"/>
      <c r="BN292" s="60"/>
      <c r="BO292" s="60"/>
      <c r="BP292" s="60"/>
      <c r="BQ292" s="60"/>
      <c r="BR292" s="60"/>
      <c r="BS292" s="60"/>
      <c r="BT292" s="60"/>
      <c r="BU292" s="60"/>
      <c r="BV292" s="60"/>
      <c r="BW292" s="60"/>
      <c r="BX292" s="60"/>
      <c r="BY292" s="60"/>
      <c r="BZ292" s="60"/>
      <c r="CA292" s="60"/>
      <c r="CB292" s="60"/>
      <c r="CC292" s="60"/>
      <c r="CD292" s="60"/>
      <c r="CE292" s="60"/>
      <c r="CF292" s="60"/>
      <c r="CG292" s="60"/>
      <c r="CH292" s="60"/>
      <c r="CI292" s="60"/>
      <c r="CJ292" s="60"/>
      <c r="CK292" s="60"/>
      <c r="CL292" s="60"/>
      <c r="CM292" s="60"/>
      <c r="CN292" s="60"/>
      <c r="CO292" s="60"/>
      <c r="CP292" s="60"/>
      <c r="CQ292" s="60"/>
      <c r="CR292" s="60"/>
      <c r="CS292" s="60"/>
      <c r="CT292" s="60"/>
      <c r="CU292" s="60"/>
      <c r="CV292" s="60"/>
      <c r="CW292" s="60"/>
      <c r="CX292" s="60"/>
      <c r="CY292" s="60"/>
      <c r="CZ292" s="60"/>
      <c r="DA292" s="60"/>
      <c r="DB292" s="60"/>
      <c r="DC292" s="60"/>
      <c r="DD292" s="60"/>
      <c r="DE292" s="60"/>
      <c r="DF292" s="60"/>
      <c r="DG292" s="60"/>
      <c r="DH292" s="60"/>
      <c r="DI292" s="60"/>
      <c r="DJ292" s="60"/>
      <c r="DK292" s="60"/>
      <c r="DL292" s="60"/>
      <c r="DM292" s="60"/>
      <c r="DN292" s="60"/>
      <c r="DO292" s="60"/>
      <c r="DP292" s="60"/>
      <c r="DQ292" s="60"/>
      <c r="DR292" s="60"/>
      <c r="DS292" s="60"/>
      <c r="DT292" s="60"/>
      <c r="DU292" s="58"/>
    </row>
    <row r="293" spans="1:134">
      <c r="A293" s="5">
        <v>10</v>
      </c>
      <c r="B293" s="4">
        <v>23</v>
      </c>
      <c r="C293" s="5">
        <v>9</v>
      </c>
      <c r="D293" s="4">
        <v>22</v>
      </c>
      <c r="E293" s="3">
        <v>8</v>
      </c>
      <c r="F293" s="4">
        <v>21</v>
      </c>
      <c r="G293" s="3">
        <v>7</v>
      </c>
      <c r="H293" s="4">
        <v>20</v>
      </c>
      <c r="I293" s="3">
        <v>6</v>
      </c>
      <c r="J293" s="4">
        <v>19</v>
      </c>
      <c r="K293" s="3">
        <v>5</v>
      </c>
      <c r="L293" s="4">
        <v>18</v>
      </c>
      <c r="M293" s="3">
        <v>4</v>
      </c>
      <c r="N293" s="4">
        <v>17</v>
      </c>
      <c r="O293" s="3">
        <v>3</v>
      </c>
      <c r="P293" s="4">
        <v>16</v>
      </c>
      <c r="Q293" s="3">
        <v>2</v>
      </c>
      <c r="R293" s="4">
        <v>15</v>
      </c>
      <c r="S293" s="3">
        <v>32</v>
      </c>
      <c r="T293" s="4">
        <v>14</v>
      </c>
      <c r="U293" s="3">
        <v>31</v>
      </c>
      <c r="V293" s="4">
        <v>13</v>
      </c>
      <c r="W293" s="3">
        <v>30</v>
      </c>
      <c r="X293" s="4">
        <v>12</v>
      </c>
      <c r="Y293" s="3">
        <v>29</v>
      </c>
      <c r="Z293" s="4">
        <v>11</v>
      </c>
      <c r="AA293" s="3">
        <v>28</v>
      </c>
      <c r="AB293" s="4">
        <v>10</v>
      </c>
      <c r="AC293" s="3">
        <v>27</v>
      </c>
      <c r="AD293" s="4">
        <v>9</v>
      </c>
      <c r="AE293" s="3">
        <v>26</v>
      </c>
      <c r="AF293" s="4">
        <v>8</v>
      </c>
      <c r="AG293" s="3">
        <v>25</v>
      </c>
      <c r="AH293" s="4">
        <v>7</v>
      </c>
      <c r="AI293" s="3">
        <v>24</v>
      </c>
      <c r="AJ293" s="4">
        <v>6</v>
      </c>
      <c r="AK293" s="3">
        <v>23</v>
      </c>
      <c r="AL293" s="4">
        <v>5</v>
      </c>
      <c r="AM293" s="3">
        <v>22</v>
      </c>
      <c r="AN293" s="4">
        <v>4</v>
      </c>
      <c r="AO293" s="3">
        <v>21</v>
      </c>
      <c r="AP293" s="4">
        <v>3</v>
      </c>
      <c r="AQ293" s="3">
        <v>20</v>
      </c>
      <c r="AR293" s="4">
        <v>2</v>
      </c>
      <c r="AS293" s="3">
        <v>19</v>
      </c>
      <c r="AT293" s="4">
        <v>32</v>
      </c>
      <c r="AU293" s="3">
        <v>18</v>
      </c>
      <c r="AV293" s="4">
        <v>31</v>
      </c>
      <c r="AW293" s="3">
        <v>17</v>
      </c>
      <c r="AX293" s="4">
        <v>30</v>
      </c>
      <c r="AY293" s="3">
        <v>16</v>
      </c>
      <c r="AZ293" s="4">
        <v>29</v>
      </c>
      <c r="BA293" s="3">
        <v>15</v>
      </c>
      <c r="BB293" s="4">
        <v>28</v>
      </c>
      <c r="BC293" s="3">
        <v>14</v>
      </c>
      <c r="BD293" s="4">
        <v>27</v>
      </c>
      <c r="BE293" s="3">
        <v>13</v>
      </c>
      <c r="BF293" s="4">
        <v>26</v>
      </c>
      <c r="BG293" s="3">
        <v>12</v>
      </c>
      <c r="BH293" s="4">
        <v>25</v>
      </c>
      <c r="BI293" s="3">
        <v>11</v>
      </c>
      <c r="BJ293" s="3">
        <v>24</v>
      </c>
      <c r="BK293" s="60"/>
      <c r="BL293" s="60"/>
      <c r="BM293" s="60"/>
      <c r="BN293" s="60"/>
      <c r="BO293" s="60"/>
      <c r="BP293" s="60"/>
      <c r="BQ293" s="60"/>
      <c r="BR293" s="60"/>
      <c r="BS293" s="60"/>
      <c r="BT293" s="60"/>
      <c r="BU293" s="60"/>
      <c r="BV293" s="60"/>
      <c r="BW293" s="60"/>
      <c r="BX293" s="60"/>
      <c r="BY293" s="60"/>
      <c r="BZ293" s="60"/>
      <c r="CA293" s="60"/>
      <c r="CB293" s="60"/>
      <c r="CC293" s="60"/>
      <c r="CD293" s="60"/>
      <c r="CE293" s="60"/>
      <c r="CF293" s="60"/>
      <c r="CG293" s="60"/>
      <c r="CH293" s="60"/>
      <c r="CI293" s="60"/>
      <c r="CJ293" s="60"/>
      <c r="CK293" s="60"/>
      <c r="CL293" s="60"/>
      <c r="CM293" s="60"/>
      <c r="CN293" s="60"/>
      <c r="CO293" s="60"/>
      <c r="CP293" s="60"/>
      <c r="CQ293" s="60"/>
      <c r="CR293" s="60"/>
      <c r="CS293" s="60"/>
      <c r="CT293" s="60"/>
      <c r="CU293" s="60"/>
      <c r="CV293" s="60"/>
      <c r="CW293" s="60"/>
      <c r="CX293" s="60"/>
      <c r="CY293" s="60"/>
      <c r="CZ293" s="60"/>
      <c r="DA293" s="60"/>
      <c r="DB293" s="60"/>
      <c r="DC293" s="60"/>
      <c r="DD293" s="60"/>
      <c r="DE293" s="60"/>
      <c r="DF293" s="60"/>
      <c r="DG293" s="60"/>
      <c r="DH293" s="60"/>
      <c r="DI293" s="60"/>
      <c r="DJ293" s="60"/>
      <c r="DK293" s="60"/>
      <c r="DL293" s="60"/>
      <c r="DM293" s="60"/>
      <c r="DN293" s="60"/>
      <c r="DO293" s="60"/>
      <c r="DP293" s="60"/>
      <c r="DQ293" s="60"/>
      <c r="DR293" s="60"/>
      <c r="DS293" s="60"/>
      <c r="DT293" s="60"/>
      <c r="DU293" s="58"/>
    </row>
    <row r="294" spans="1:134">
      <c r="A294" s="5">
        <v>11</v>
      </c>
      <c r="B294" s="4">
        <v>22</v>
      </c>
      <c r="C294" s="5">
        <v>10</v>
      </c>
      <c r="D294" s="4">
        <v>21</v>
      </c>
      <c r="E294" s="3">
        <v>9</v>
      </c>
      <c r="F294" s="4">
        <v>20</v>
      </c>
      <c r="G294" s="3">
        <v>8</v>
      </c>
      <c r="H294" s="4">
        <v>19</v>
      </c>
      <c r="I294" s="3">
        <v>7</v>
      </c>
      <c r="J294" s="4">
        <v>18</v>
      </c>
      <c r="K294" s="3">
        <v>6</v>
      </c>
      <c r="L294" s="4">
        <v>17</v>
      </c>
      <c r="M294" s="3">
        <v>5</v>
      </c>
      <c r="N294" s="4">
        <v>16</v>
      </c>
      <c r="O294" s="3">
        <v>4</v>
      </c>
      <c r="P294" s="4">
        <v>15</v>
      </c>
      <c r="Q294" s="3">
        <v>3</v>
      </c>
      <c r="R294" s="4">
        <v>14</v>
      </c>
      <c r="S294" s="3">
        <v>2</v>
      </c>
      <c r="T294" s="4">
        <v>13</v>
      </c>
      <c r="U294" s="3">
        <v>32</v>
      </c>
      <c r="V294" s="4">
        <v>12</v>
      </c>
      <c r="W294" s="3">
        <v>31</v>
      </c>
      <c r="X294" s="4">
        <v>11</v>
      </c>
      <c r="Y294" s="3">
        <v>30</v>
      </c>
      <c r="Z294" s="4">
        <v>10</v>
      </c>
      <c r="AA294" s="3">
        <v>29</v>
      </c>
      <c r="AB294" s="4">
        <v>9</v>
      </c>
      <c r="AC294" s="3">
        <v>28</v>
      </c>
      <c r="AD294" s="4">
        <v>8</v>
      </c>
      <c r="AE294" s="3">
        <v>27</v>
      </c>
      <c r="AF294" s="4">
        <v>7</v>
      </c>
      <c r="AG294" s="3">
        <v>26</v>
      </c>
      <c r="AH294" s="4">
        <v>6</v>
      </c>
      <c r="AI294" s="3">
        <v>25</v>
      </c>
      <c r="AJ294" s="4">
        <v>5</v>
      </c>
      <c r="AK294" s="3">
        <v>24</v>
      </c>
      <c r="AL294" s="4">
        <v>4</v>
      </c>
      <c r="AM294" s="3">
        <v>23</v>
      </c>
      <c r="AN294" s="4">
        <v>3</v>
      </c>
      <c r="AO294" s="3">
        <v>22</v>
      </c>
      <c r="AP294" s="4">
        <v>2</v>
      </c>
      <c r="AQ294" s="3">
        <v>21</v>
      </c>
      <c r="AR294" s="4">
        <v>32</v>
      </c>
      <c r="AS294" s="3">
        <v>20</v>
      </c>
      <c r="AT294" s="4">
        <v>31</v>
      </c>
      <c r="AU294" s="3">
        <v>19</v>
      </c>
      <c r="AV294" s="4">
        <v>30</v>
      </c>
      <c r="AW294" s="3">
        <v>18</v>
      </c>
      <c r="AX294" s="4">
        <v>29</v>
      </c>
      <c r="AY294" s="3">
        <v>17</v>
      </c>
      <c r="AZ294" s="4">
        <v>28</v>
      </c>
      <c r="BA294" s="3">
        <v>16</v>
      </c>
      <c r="BB294" s="4">
        <v>27</v>
      </c>
      <c r="BC294" s="3">
        <v>15</v>
      </c>
      <c r="BD294" s="4">
        <v>26</v>
      </c>
      <c r="BE294" s="3">
        <v>14</v>
      </c>
      <c r="BF294" s="4">
        <v>25</v>
      </c>
      <c r="BG294" s="3">
        <v>13</v>
      </c>
      <c r="BH294" s="4">
        <v>24</v>
      </c>
      <c r="BI294" s="3">
        <v>12</v>
      </c>
      <c r="BJ294" s="3">
        <v>23</v>
      </c>
      <c r="BK294" s="60"/>
      <c r="BL294" s="60"/>
      <c r="BM294" s="60"/>
      <c r="BN294" s="60"/>
      <c r="BO294" s="60"/>
      <c r="BP294" s="60"/>
      <c r="BQ294" s="60"/>
      <c r="BR294" s="60"/>
      <c r="BS294" s="60"/>
      <c r="BT294" s="60"/>
      <c r="BU294" s="60"/>
      <c r="BV294" s="60"/>
      <c r="BW294" s="60"/>
      <c r="BX294" s="60"/>
      <c r="BY294" s="60"/>
      <c r="BZ294" s="60"/>
      <c r="CA294" s="60"/>
      <c r="CB294" s="60"/>
      <c r="CC294" s="60"/>
      <c r="CD294" s="60"/>
      <c r="CE294" s="60"/>
      <c r="CF294" s="60"/>
      <c r="CG294" s="60"/>
      <c r="CH294" s="60"/>
      <c r="CI294" s="60"/>
      <c r="CJ294" s="60"/>
      <c r="CK294" s="60"/>
      <c r="CL294" s="60"/>
      <c r="CM294" s="60"/>
      <c r="CN294" s="60"/>
      <c r="CO294" s="60"/>
      <c r="CP294" s="60"/>
      <c r="CQ294" s="60"/>
      <c r="CR294" s="60"/>
      <c r="CS294" s="60"/>
      <c r="CT294" s="60"/>
      <c r="CU294" s="60"/>
      <c r="CV294" s="60"/>
      <c r="CW294" s="60"/>
      <c r="CX294" s="60"/>
      <c r="CY294" s="60"/>
      <c r="CZ294" s="60"/>
      <c r="DA294" s="60"/>
      <c r="DB294" s="60"/>
      <c r="DC294" s="60"/>
      <c r="DD294" s="60"/>
      <c r="DE294" s="60"/>
      <c r="DF294" s="60"/>
      <c r="DG294" s="60"/>
      <c r="DH294" s="60"/>
      <c r="DI294" s="60"/>
      <c r="DJ294" s="60"/>
      <c r="DK294" s="60"/>
      <c r="DL294" s="60"/>
      <c r="DM294" s="60"/>
      <c r="DN294" s="60"/>
      <c r="DO294" s="60"/>
      <c r="DP294" s="60"/>
      <c r="DQ294" s="60"/>
      <c r="DR294" s="60"/>
      <c r="DS294" s="60"/>
      <c r="DT294" s="60"/>
      <c r="DU294" s="58"/>
    </row>
    <row r="295" spans="1:134">
      <c r="A295" s="5">
        <v>12</v>
      </c>
      <c r="B295" s="4">
        <v>21</v>
      </c>
      <c r="C295" s="5">
        <v>11</v>
      </c>
      <c r="D295" s="4">
        <v>20</v>
      </c>
      <c r="E295" s="3">
        <v>10</v>
      </c>
      <c r="F295" s="4">
        <v>19</v>
      </c>
      <c r="G295" s="3">
        <v>9</v>
      </c>
      <c r="H295" s="4">
        <v>18</v>
      </c>
      <c r="I295" s="3">
        <v>8</v>
      </c>
      <c r="J295" s="4">
        <v>17</v>
      </c>
      <c r="K295" s="3">
        <v>7</v>
      </c>
      <c r="L295" s="4">
        <v>16</v>
      </c>
      <c r="M295" s="3">
        <v>6</v>
      </c>
      <c r="N295" s="4">
        <v>15</v>
      </c>
      <c r="O295" s="3">
        <v>5</v>
      </c>
      <c r="P295" s="4">
        <v>14</v>
      </c>
      <c r="Q295" s="3">
        <v>4</v>
      </c>
      <c r="R295" s="4">
        <v>13</v>
      </c>
      <c r="S295" s="3">
        <v>3</v>
      </c>
      <c r="T295" s="4">
        <v>12</v>
      </c>
      <c r="U295" s="3">
        <v>2</v>
      </c>
      <c r="V295" s="4">
        <v>11</v>
      </c>
      <c r="W295" s="3">
        <v>32</v>
      </c>
      <c r="X295" s="4">
        <v>10</v>
      </c>
      <c r="Y295" s="3">
        <v>31</v>
      </c>
      <c r="Z295" s="4">
        <v>9</v>
      </c>
      <c r="AA295" s="3">
        <v>30</v>
      </c>
      <c r="AB295" s="4">
        <v>8</v>
      </c>
      <c r="AC295" s="3">
        <v>29</v>
      </c>
      <c r="AD295" s="4">
        <v>7</v>
      </c>
      <c r="AE295" s="3">
        <v>28</v>
      </c>
      <c r="AF295" s="4">
        <v>6</v>
      </c>
      <c r="AG295" s="3">
        <v>27</v>
      </c>
      <c r="AH295" s="4">
        <v>5</v>
      </c>
      <c r="AI295" s="3">
        <v>26</v>
      </c>
      <c r="AJ295" s="4">
        <v>4</v>
      </c>
      <c r="AK295" s="3">
        <v>25</v>
      </c>
      <c r="AL295" s="4">
        <v>3</v>
      </c>
      <c r="AM295" s="3">
        <v>24</v>
      </c>
      <c r="AN295" s="4">
        <v>2</v>
      </c>
      <c r="AO295" s="3">
        <v>23</v>
      </c>
      <c r="AP295" s="4">
        <v>32</v>
      </c>
      <c r="AQ295" s="3">
        <v>22</v>
      </c>
      <c r="AR295" s="4">
        <v>31</v>
      </c>
      <c r="AS295" s="3">
        <v>21</v>
      </c>
      <c r="AT295" s="4">
        <v>30</v>
      </c>
      <c r="AU295" s="3">
        <v>20</v>
      </c>
      <c r="AV295" s="4">
        <v>29</v>
      </c>
      <c r="AW295" s="3">
        <v>19</v>
      </c>
      <c r="AX295" s="4">
        <v>28</v>
      </c>
      <c r="AY295" s="3">
        <v>18</v>
      </c>
      <c r="AZ295" s="4">
        <v>27</v>
      </c>
      <c r="BA295" s="3">
        <v>17</v>
      </c>
      <c r="BB295" s="4">
        <v>26</v>
      </c>
      <c r="BC295" s="3">
        <v>16</v>
      </c>
      <c r="BD295" s="4">
        <v>25</v>
      </c>
      <c r="BE295" s="3">
        <v>15</v>
      </c>
      <c r="BF295" s="4">
        <v>24</v>
      </c>
      <c r="BG295" s="3">
        <v>14</v>
      </c>
      <c r="BH295" s="4">
        <v>23</v>
      </c>
      <c r="BI295" s="3">
        <v>13</v>
      </c>
      <c r="BJ295" s="3">
        <v>22</v>
      </c>
      <c r="BK295" s="60"/>
      <c r="BL295" s="60"/>
      <c r="BM295" s="60"/>
      <c r="BN295" s="60"/>
      <c r="BO295" s="60"/>
      <c r="BP295" s="60"/>
      <c r="BQ295" s="60"/>
      <c r="BR295" s="60"/>
      <c r="BS295" s="60"/>
      <c r="BT295" s="60"/>
      <c r="BU295" s="60"/>
      <c r="BV295" s="60"/>
      <c r="BW295" s="60"/>
      <c r="BX295" s="60"/>
      <c r="BY295" s="60"/>
      <c r="BZ295" s="60"/>
      <c r="CA295" s="60"/>
      <c r="CB295" s="60"/>
      <c r="CC295" s="60"/>
      <c r="CD295" s="60"/>
      <c r="CE295" s="60"/>
      <c r="CF295" s="60"/>
      <c r="CG295" s="60"/>
      <c r="CH295" s="60"/>
      <c r="CI295" s="60"/>
      <c r="CJ295" s="60"/>
      <c r="CK295" s="60"/>
      <c r="CL295" s="60"/>
      <c r="CM295" s="60"/>
      <c r="CN295" s="60"/>
      <c r="CO295" s="60"/>
      <c r="CP295" s="60"/>
      <c r="CQ295" s="60"/>
      <c r="CR295" s="60"/>
      <c r="CS295" s="60"/>
      <c r="CT295" s="60"/>
      <c r="CU295" s="60"/>
      <c r="CV295" s="60"/>
      <c r="CW295" s="60"/>
      <c r="CX295" s="60"/>
      <c r="CY295" s="60"/>
      <c r="CZ295" s="60"/>
      <c r="DA295" s="60"/>
      <c r="DB295" s="60"/>
      <c r="DC295" s="60"/>
      <c r="DD295" s="60"/>
      <c r="DE295" s="60"/>
      <c r="DF295" s="60"/>
      <c r="DG295" s="60"/>
      <c r="DH295" s="60"/>
      <c r="DI295" s="60"/>
      <c r="DJ295" s="60"/>
      <c r="DK295" s="60"/>
      <c r="DL295" s="60"/>
      <c r="DM295" s="60"/>
      <c r="DN295" s="60"/>
      <c r="DO295" s="60"/>
      <c r="DP295" s="60"/>
      <c r="DQ295" s="60"/>
      <c r="DR295" s="60"/>
      <c r="DS295" s="60"/>
      <c r="DT295" s="60"/>
      <c r="DU295" s="58"/>
    </row>
    <row r="296" spans="1:134">
      <c r="A296" s="5">
        <v>13</v>
      </c>
      <c r="B296" s="4">
        <v>20</v>
      </c>
      <c r="C296" s="5">
        <v>12</v>
      </c>
      <c r="D296" s="4">
        <v>19</v>
      </c>
      <c r="E296" s="3">
        <v>11</v>
      </c>
      <c r="F296" s="4">
        <v>18</v>
      </c>
      <c r="G296" s="3">
        <v>10</v>
      </c>
      <c r="H296" s="4">
        <v>17</v>
      </c>
      <c r="I296" s="3">
        <v>9</v>
      </c>
      <c r="J296" s="4">
        <v>16</v>
      </c>
      <c r="K296" s="3">
        <v>8</v>
      </c>
      <c r="L296" s="4">
        <v>15</v>
      </c>
      <c r="M296" s="3">
        <v>7</v>
      </c>
      <c r="N296" s="4">
        <v>14</v>
      </c>
      <c r="O296" s="3">
        <v>6</v>
      </c>
      <c r="P296" s="4">
        <v>13</v>
      </c>
      <c r="Q296" s="3">
        <v>5</v>
      </c>
      <c r="R296" s="4">
        <v>12</v>
      </c>
      <c r="S296" s="3">
        <v>4</v>
      </c>
      <c r="T296" s="4">
        <v>11</v>
      </c>
      <c r="U296" s="3">
        <v>3</v>
      </c>
      <c r="V296" s="4">
        <v>10</v>
      </c>
      <c r="W296" s="3">
        <v>2</v>
      </c>
      <c r="X296" s="4">
        <v>9</v>
      </c>
      <c r="Y296" s="3">
        <v>32</v>
      </c>
      <c r="Z296" s="4">
        <v>8</v>
      </c>
      <c r="AA296" s="3">
        <v>31</v>
      </c>
      <c r="AB296" s="4">
        <v>7</v>
      </c>
      <c r="AC296" s="3">
        <v>30</v>
      </c>
      <c r="AD296" s="4">
        <v>6</v>
      </c>
      <c r="AE296" s="3">
        <v>29</v>
      </c>
      <c r="AF296" s="4">
        <v>5</v>
      </c>
      <c r="AG296" s="3">
        <v>28</v>
      </c>
      <c r="AH296" s="4">
        <v>4</v>
      </c>
      <c r="AI296" s="3">
        <v>27</v>
      </c>
      <c r="AJ296" s="4">
        <v>3</v>
      </c>
      <c r="AK296" s="3">
        <v>26</v>
      </c>
      <c r="AL296" s="4">
        <v>2</v>
      </c>
      <c r="AM296" s="3">
        <v>25</v>
      </c>
      <c r="AN296" s="4">
        <v>32</v>
      </c>
      <c r="AO296" s="3">
        <v>24</v>
      </c>
      <c r="AP296" s="4">
        <v>31</v>
      </c>
      <c r="AQ296" s="3">
        <v>23</v>
      </c>
      <c r="AR296" s="4">
        <v>30</v>
      </c>
      <c r="AS296" s="3">
        <v>22</v>
      </c>
      <c r="AT296" s="4">
        <v>29</v>
      </c>
      <c r="AU296" s="3">
        <v>21</v>
      </c>
      <c r="AV296" s="4">
        <v>28</v>
      </c>
      <c r="AW296" s="3">
        <v>20</v>
      </c>
      <c r="AX296" s="4">
        <v>27</v>
      </c>
      <c r="AY296" s="3">
        <v>19</v>
      </c>
      <c r="AZ296" s="4">
        <v>26</v>
      </c>
      <c r="BA296" s="3">
        <v>18</v>
      </c>
      <c r="BB296" s="4">
        <v>25</v>
      </c>
      <c r="BC296" s="3">
        <v>17</v>
      </c>
      <c r="BD296" s="4">
        <v>24</v>
      </c>
      <c r="BE296" s="3">
        <v>16</v>
      </c>
      <c r="BF296" s="4">
        <v>23</v>
      </c>
      <c r="BG296" s="3">
        <v>15</v>
      </c>
      <c r="BH296" s="4">
        <v>22</v>
      </c>
      <c r="BI296" s="3">
        <v>14</v>
      </c>
      <c r="BJ296" s="3">
        <v>21</v>
      </c>
      <c r="BK296" s="60"/>
      <c r="BL296" s="60"/>
      <c r="BM296" s="60"/>
      <c r="BN296" s="60"/>
      <c r="BO296" s="60"/>
      <c r="BP296" s="60"/>
      <c r="BQ296" s="60"/>
      <c r="BR296" s="60"/>
      <c r="BS296" s="60"/>
      <c r="BT296" s="60"/>
      <c r="BU296" s="60"/>
      <c r="BV296" s="60"/>
      <c r="BW296" s="60"/>
      <c r="BX296" s="60"/>
      <c r="BY296" s="60"/>
      <c r="BZ296" s="60"/>
      <c r="CA296" s="60"/>
      <c r="CB296" s="60"/>
      <c r="CC296" s="60"/>
      <c r="CD296" s="60"/>
      <c r="CE296" s="60"/>
      <c r="CF296" s="60"/>
      <c r="CG296" s="60"/>
      <c r="CH296" s="60"/>
      <c r="CI296" s="60"/>
      <c r="CJ296" s="60"/>
      <c r="CK296" s="60"/>
      <c r="CL296" s="60"/>
      <c r="CM296" s="60"/>
      <c r="CN296" s="60"/>
      <c r="CO296" s="60"/>
      <c r="CP296" s="60"/>
      <c r="CQ296" s="60"/>
      <c r="CR296" s="60"/>
      <c r="CS296" s="60"/>
      <c r="CT296" s="60"/>
      <c r="CU296" s="60"/>
      <c r="CV296" s="60"/>
      <c r="CW296" s="60"/>
      <c r="CX296" s="60"/>
      <c r="CY296" s="60"/>
      <c r="CZ296" s="60"/>
      <c r="DA296" s="60"/>
      <c r="DB296" s="60"/>
      <c r="DC296" s="60"/>
      <c r="DD296" s="60"/>
      <c r="DE296" s="60"/>
      <c r="DF296" s="60"/>
      <c r="DG296" s="60"/>
      <c r="DH296" s="60"/>
      <c r="DI296" s="60"/>
      <c r="DJ296" s="60"/>
      <c r="DK296" s="60"/>
      <c r="DL296" s="60"/>
      <c r="DM296" s="60"/>
      <c r="DN296" s="60"/>
      <c r="DO296" s="60"/>
      <c r="DP296" s="60"/>
      <c r="DQ296" s="60"/>
      <c r="DR296" s="60"/>
      <c r="DS296" s="60"/>
      <c r="DT296" s="60"/>
      <c r="DU296" s="58"/>
    </row>
    <row r="297" spans="1:134">
      <c r="A297" s="5">
        <v>14</v>
      </c>
      <c r="B297" s="4">
        <v>19</v>
      </c>
      <c r="C297" s="5">
        <v>13</v>
      </c>
      <c r="D297" s="4">
        <v>18</v>
      </c>
      <c r="E297" s="3">
        <v>12</v>
      </c>
      <c r="F297" s="4">
        <v>17</v>
      </c>
      <c r="G297" s="3">
        <v>11</v>
      </c>
      <c r="H297" s="4">
        <v>16</v>
      </c>
      <c r="I297" s="3">
        <v>10</v>
      </c>
      <c r="J297" s="4">
        <v>15</v>
      </c>
      <c r="K297" s="3">
        <v>9</v>
      </c>
      <c r="L297" s="4">
        <v>14</v>
      </c>
      <c r="M297" s="3">
        <v>8</v>
      </c>
      <c r="N297" s="4">
        <v>13</v>
      </c>
      <c r="O297" s="3">
        <v>7</v>
      </c>
      <c r="P297" s="4">
        <v>12</v>
      </c>
      <c r="Q297" s="3">
        <v>6</v>
      </c>
      <c r="R297" s="4">
        <v>11</v>
      </c>
      <c r="S297" s="3">
        <v>5</v>
      </c>
      <c r="T297" s="4">
        <v>10</v>
      </c>
      <c r="U297" s="3">
        <v>4</v>
      </c>
      <c r="V297" s="4">
        <v>9</v>
      </c>
      <c r="W297" s="3">
        <v>3</v>
      </c>
      <c r="X297" s="4">
        <v>8</v>
      </c>
      <c r="Y297" s="3">
        <v>2</v>
      </c>
      <c r="Z297" s="4">
        <v>7</v>
      </c>
      <c r="AA297" s="3">
        <v>32</v>
      </c>
      <c r="AB297" s="4">
        <v>6</v>
      </c>
      <c r="AC297" s="3">
        <v>31</v>
      </c>
      <c r="AD297" s="4">
        <v>5</v>
      </c>
      <c r="AE297" s="3">
        <v>30</v>
      </c>
      <c r="AF297" s="4">
        <v>4</v>
      </c>
      <c r="AG297" s="3">
        <v>29</v>
      </c>
      <c r="AH297" s="4">
        <v>3</v>
      </c>
      <c r="AI297" s="3">
        <v>28</v>
      </c>
      <c r="AJ297" s="4">
        <v>2</v>
      </c>
      <c r="AK297" s="3">
        <v>27</v>
      </c>
      <c r="AL297" s="4">
        <v>32</v>
      </c>
      <c r="AM297" s="3">
        <v>26</v>
      </c>
      <c r="AN297" s="4">
        <v>31</v>
      </c>
      <c r="AO297" s="3">
        <v>25</v>
      </c>
      <c r="AP297" s="4">
        <v>30</v>
      </c>
      <c r="AQ297" s="3">
        <v>24</v>
      </c>
      <c r="AR297" s="4">
        <v>29</v>
      </c>
      <c r="AS297" s="3">
        <v>23</v>
      </c>
      <c r="AT297" s="4">
        <v>28</v>
      </c>
      <c r="AU297" s="3">
        <v>22</v>
      </c>
      <c r="AV297" s="4">
        <v>27</v>
      </c>
      <c r="AW297" s="3">
        <v>21</v>
      </c>
      <c r="AX297" s="4">
        <v>26</v>
      </c>
      <c r="AY297" s="3">
        <v>20</v>
      </c>
      <c r="AZ297" s="4">
        <v>25</v>
      </c>
      <c r="BA297" s="3">
        <v>19</v>
      </c>
      <c r="BB297" s="4">
        <v>24</v>
      </c>
      <c r="BC297" s="3">
        <v>18</v>
      </c>
      <c r="BD297" s="4">
        <v>23</v>
      </c>
      <c r="BE297" s="3">
        <v>17</v>
      </c>
      <c r="BF297" s="4">
        <v>22</v>
      </c>
      <c r="BG297" s="3">
        <v>16</v>
      </c>
      <c r="BH297" s="4">
        <v>21</v>
      </c>
      <c r="BI297" s="3">
        <v>15</v>
      </c>
      <c r="BJ297" s="3">
        <v>20</v>
      </c>
      <c r="BK297" s="60"/>
      <c r="BL297" s="60"/>
      <c r="BM297" s="60"/>
      <c r="BN297" s="60"/>
      <c r="BO297" s="60"/>
      <c r="BP297" s="60"/>
      <c r="BQ297" s="60"/>
      <c r="BR297" s="60"/>
      <c r="BS297" s="60"/>
      <c r="BT297" s="60"/>
      <c r="BU297" s="60"/>
      <c r="BV297" s="60"/>
      <c r="BW297" s="60"/>
      <c r="BX297" s="60"/>
      <c r="BY297" s="60"/>
      <c r="BZ297" s="60"/>
      <c r="CA297" s="60"/>
      <c r="CB297" s="60"/>
      <c r="CC297" s="60"/>
      <c r="CD297" s="60"/>
      <c r="CE297" s="60"/>
      <c r="CF297" s="60"/>
      <c r="CG297" s="60"/>
      <c r="CH297" s="60"/>
      <c r="CI297" s="60"/>
      <c r="CJ297" s="60"/>
      <c r="CK297" s="60"/>
      <c r="CL297" s="60"/>
      <c r="CM297" s="60"/>
      <c r="CN297" s="60"/>
      <c r="CO297" s="60"/>
      <c r="CP297" s="60"/>
      <c r="CQ297" s="60"/>
      <c r="CR297" s="60"/>
      <c r="CS297" s="60"/>
      <c r="CT297" s="60"/>
      <c r="CU297" s="60"/>
      <c r="CV297" s="60"/>
      <c r="CW297" s="60"/>
      <c r="CX297" s="60"/>
      <c r="CY297" s="60"/>
      <c r="CZ297" s="60"/>
      <c r="DA297" s="60"/>
      <c r="DB297" s="60"/>
      <c r="DC297" s="60"/>
      <c r="DD297" s="60"/>
      <c r="DE297" s="60"/>
      <c r="DF297" s="60"/>
      <c r="DG297" s="60"/>
      <c r="DH297" s="60"/>
      <c r="DI297" s="60"/>
      <c r="DJ297" s="60"/>
      <c r="DK297" s="60"/>
      <c r="DL297" s="60"/>
      <c r="DM297" s="60"/>
      <c r="DN297" s="60"/>
      <c r="DO297" s="60"/>
      <c r="DP297" s="60"/>
      <c r="DQ297" s="60"/>
      <c r="DR297" s="60"/>
      <c r="DS297" s="60"/>
      <c r="DT297" s="60"/>
      <c r="DU297" s="58"/>
    </row>
    <row r="298" spans="1:134">
      <c r="A298" s="5">
        <v>15</v>
      </c>
      <c r="B298" s="4">
        <v>18</v>
      </c>
      <c r="C298" s="5">
        <v>14</v>
      </c>
      <c r="D298" s="4">
        <v>17</v>
      </c>
      <c r="E298" s="3">
        <v>13</v>
      </c>
      <c r="F298" s="4">
        <v>16</v>
      </c>
      <c r="G298" s="3">
        <v>12</v>
      </c>
      <c r="H298" s="4">
        <v>15</v>
      </c>
      <c r="I298" s="3">
        <v>11</v>
      </c>
      <c r="J298" s="4">
        <v>14</v>
      </c>
      <c r="K298" s="3">
        <v>10</v>
      </c>
      <c r="L298" s="4">
        <v>13</v>
      </c>
      <c r="M298" s="3">
        <v>9</v>
      </c>
      <c r="N298" s="4">
        <v>12</v>
      </c>
      <c r="O298" s="3">
        <v>8</v>
      </c>
      <c r="P298" s="4">
        <v>11</v>
      </c>
      <c r="Q298" s="3">
        <v>7</v>
      </c>
      <c r="R298" s="4">
        <v>10</v>
      </c>
      <c r="S298" s="3">
        <v>6</v>
      </c>
      <c r="T298" s="4">
        <v>9</v>
      </c>
      <c r="U298" s="3">
        <v>5</v>
      </c>
      <c r="V298" s="4">
        <v>8</v>
      </c>
      <c r="W298" s="3">
        <v>4</v>
      </c>
      <c r="X298" s="4">
        <v>7</v>
      </c>
      <c r="Y298" s="3">
        <v>3</v>
      </c>
      <c r="Z298" s="4">
        <v>6</v>
      </c>
      <c r="AA298" s="3">
        <v>2</v>
      </c>
      <c r="AB298" s="4">
        <v>5</v>
      </c>
      <c r="AC298" s="3">
        <v>32</v>
      </c>
      <c r="AD298" s="4">
        <v>4</v>
      </c>
      <c r="AE298" s="3">
        <v>31</v>
      </c>
      <c r="AF298" s="4">
        <v>3</v>
      </c>
      <c r="AG298" s="3">
        <v>30</v>
      </c>
      <c r="AH298" s="4">
        <v>2</v>
      </c>
      <c r="AI298" s="3">
        <v>29</v>
      </c>
      <c r="AJ298" s="4">
        <v>32</v>
      </c>
      <c r="AK298" s="3">
        <v>28</v>
      </c>
      <c r="AL298" s="4">
        <v>31</v>
      </c>
      <c r="AM298" s="3">
        <v>27</v>
      </c>
      <c r="AN298" s="4">
        <v>30</v>
      </c>
      <c r="AO298" s="3">
        <v>26</v>
      </c>
      <c r="AP298" s="4">
        <v>29</v>
      </c>
      <c r="AQ298" s="3">
        <v>25</v>
      </c>
      <c r="AR298" s="4">
        <v>28</v>
      </c>
      <c r="AS298" s="3">
        <v>24</v>
      </c>
      <c r="AT298" s="4">
        <v>27</v>
      </c>
      <c r="AU298" s="3">
        <v>23</v>
      </c>
      <c r="AV298" s="4">
        <v>26</v>
      </c>
      <c r="AW298" s="3">
        <v>22</v>
      </c>
      <c r="AX298" s="4">
        <v>25</v>
      </c>
      <c r="AY298" s="3">
        <v>21</v>
      </c>
      <c r="AZ298" s="4">
        <v>24</v>
      </c>
      <c r="BA298" s="3">
        <v>20</v>
      </c>
      <c r="BB298" s="4">
        <v>23</v>
      </c>
      <c r="BC298" s="3">
        <v>19</v>
      </c>
      <c r="BD298" s="4">
        <v>22</v>
      </c>
      <c r="BE298" s="3">
        <v>18</v>
      </c>
      <c r="BF298" s="4">
        <v>21</v>
      </c>
      <c r="BG298" s="3">
        <v>17</v>
      </c>
      <c r="BH298" s="4">
        <v>20</v>
      </c>
      <c r="BI298" s="3">
        <v>16</v>
      </c>
      <c r="BJ298" s="3">
        <v>19</v>
      </c>
      <c r="BK298" s="60"/>
      <c r="BL298" s="60"/>
      <c r="BM298" s="60"/>
      <c r="BN298" s="60"/>
      <c r="BO298" s="60"/>
      <c r="BP298" s="60"/>
      <c r="BQ298" s="60"/>
      <c r="BR298" s="60"/>
      <c r="BS298" s="60"/>
      <c r="BT298" s="60"/>
      <c r="BU298" s="60"/>
      <c r="BV298" s="60"/>
      <c r="BW298" s="60"/>
      <c r="BX298" s="60"/>
      <c r="BY298" s="60"/>
      <c r="BZ298" s="60"/>
      <c r="CA298" s="60"/>
      <c r="CB298" s="60"/>
      <c r="CC298" s="60"/>
      <c r="CD298" s="60"/>
      <c r="CE298" s="60"/>
      <c r="CF298" s="60"/>
      <c r="CG298" s="60"/>
      <c r="CH298" s="60"/>
      <c r="CI298" s="60"/>
      <c r="CJ298" s="60"/>
      <c r="CK298" s="60"/>
      <c r="CL298" s="60"/>
      <c r="CM298" s="60"/>
      <c r="CN298" s="60"/>
      <c r="CO298" s="60"/>
      <c r="CP298" s="60"/>
      <c r="CQ298" s="60"/>
      <c r="CR298" s="60"/>
      <c r="CS298" s="60"/>
      <c r="CT298" s="60"/>
      <c r="CU298" s="60"/>
      <c r="CV298" s="60"/>
      <c r="CW298" s="60"/>
      <c r="CX298" s="60"/>
      <c r="CY298" s="60"/>
      <c r="CZ298" s="60"/>
      <c r="DA298" s="60"/>
      <c r="DB298" s="60"/>
      <c r="DC298" s="60"/>
      <c r="DD298" s="60"/>
      <c r="DE298" s="60"/>
      <c r="DF298" s="60"/>
      <c r="DG298" s="60"/>
      <c r="DH298" s="60"/>
      <c r="DI298" s="60"/>
      <c r="DJ298" s="60"/>
      <c r="DK298" s="60"/>
      <c r="DL298" s="60"/>
      <c r="DM298" s="60"/>
      <c r="DN298" s="60"/>
      <c r="DO298" s="60"/>
      <c r="DP298" s="60"/>
      <c r="DQ298" s="60"/>
      <c r="DR298" s="60"/>
      <c r="DS298" s="60"/>
      <c r="DT298" s="60"/>
      <c r="DU298" s="58"/>
    </row>
    <row r="299" spans="1:134">
      <c r="A299" s="5">
        <v>16</v>
      </c>
      <c r="B299" s="4">
        <v>17</v>
      </c>
      <c r="C299" s="5">
        <v>15</v>
      </c>
      <c r="D299" s="4">
        <v>16</v>
      </c>
      <c r="E299" s="3">
        <v>14</v>
      </c>
      <c r="F299" s="4">
        <v>15</v>
      </c>
      <c r="G299" s="3">
        <v>13</v>
      </c>
      <c r="H299" s="4">
        <v>14</v>
      </c>
      <c r="I299" s="3">
        <v>12</v>
      </c>
      <c r="J299" s="4">
        <v>13</v>
      </c>
      <c r="K299" s="3">
        <v>11</v>
      </c>
      <c r="L299" s="4">
        <v>12</v>
      </c>
      <c r="M299" s="3">
        <v>10</v>
      </c>
      <c r="N299" s="4">
        <v>11</v>
      </c>
      <c r="O299" s="3">
        <v>9</v>
      </c>
      <c r="P299" s="4">
        <v>10</v>
      </c>
      <c r="Q299" s="3">
        <v>8</v>
      </c>
      <c r="R299" s="4">
        <v>9</v>
      </c>
      <c r="S299" s="3">
        <v>7</v>
      </c>
      <c r="T299" s="4">
        <v>8</v>
      </c>
      <c r="U299" s="3">
        <v>6</v>
      </c>
      <c r="V299" s="4">
        <v>7</v>
      </c>
      <c r="W299" s="3">
        <v>5</v>
      </c>
      <c r="X299" s="4">
        <v>6</v>
      </c>
      <c r="Y299" s="3">
        <v>4</v>
      </c>
      <c r="Z299" s="4">
        <v>5</v>
      </c>
      <c r="AA299" s="3">
        <v>3</v>
      </c>
      <c r="AB299" s="4">
        <v>4</v>
      </c>
      <c r="AC299" s="3">
        <v>2</v>
      </c>
      <c r="AD299" s="4">
        <v>3</v>
      </c>
      <c r="AE299" s="3">
        <v>32</v>
      </c>
      <c r="AF299" s="4">
        <v>2</v>
      </c>
      <c r="AG299" s="3">
        <v>31</v>
      </c>
      <c r="AH299" s="4">
        <v>32</v>
      </c>
      <c r="AI299" s="3">
        <v>30</v>
      </c>
      <c r="AJ299" s="4">
        <v>31</v>
      </c>
      <c r="AK299" s="3">
        <v>29</v>
      </c>
      <c r="AL299" s="4">
        <v>30</v>
      </c>
      <c r="AM299" s="3">
        <v>28</v>
      </c>
      <c r="AN299" s="4">
        <v>29</v>
      </c>
      <c r="AO299" s="3">
        <v>27</v>
      </c>
      <c r="AP299" s="4">
        <v>28</v>
      </c>
      <c r="AQ299" s="3">
        <v>26</v>
      </c>
      <c r="AR299" s="4">
        <v>27</v>
      </c>
      <c r="AS299" s="3">
        <v>25</v>
      </c>
      <c r="AT299" s="4">
        <v>26</v>
      </c>
      <c r="AU299" s="3">
        <v>24</v>
      </c>
      <c r="AV299" s="4">
        <v>25</v>
      </c>
      <c r="AW299" s="3">
        <v>23</v>
      </c>
      <c r="AX299" s="4">
        <v>24</v>
      </c>
      <c r="AY299" s="3">
        <v>22</v>
      </c>
      <c r="AZ299" s="4">
        <v>23</v>
      </c>
      <c r="BA299" s="3">
        <v>21</v>
      </c>
      <c r="BB299" s="4">
        <v>22</v>
      </c>
      <c r="BC299" s="3">
        <v>20</v>
      </c>
      <c r="BD299" s="4">
        <v>21</v>
      </c>
      <c r="BE299" s="3">
        <v>19</v>
      </c>
      <c r="BF299" s="4">
        <v>20</v>
      </c>
      <c r="BG299" s="3">
        <v>18</v>
      </c>
      <c r="BH299" s="4">
        <v>19</v>
      </c>
      <c r="BI299" s="3">
        <v>17</v>
      </c>
      <c r="BJ299" s="3">
        <v>18</v>
      </c>
      <c r="BK299" s="60"/>
      <c r="BL299" s="60"/>
      <c r="BM299" s="60"/>
      <c r="BN299" s="60"/>
      <c r="BO299" s="60"/>
      <c r="BP299" s="60"/>
      <c r="BQ299" s="60"/>
      <c r="BR299" s="60"/>
      <c r="BS299" s="60"/>
      <c r="BT299" s="60"/>
      <c r="BU299" s="60"/>
      <c r="BV299" s="60"/>
      <c r="BW299" s="60"/>
      <c r="BX299" s="60"/>
      <c r="BY299" s="60"/>
      <c r="BZ299" s="60"/>
      <c r="CA299" s="60"/>
      <c r="CB299" s="60"/>
      <c r="CC299" s="60"/>
      <c r="CD299" s="60"/>
      <c r="CE299" s="60"/>
      <c r="CF299" s="60"/>
      <c r="CG299" s="60"/>
      <c r="CH299" s="60"/>
      <c r="CI299" s="60"/>
      <c r="CJ299" s="60"/>
      <c r="CK299" s="60"/>
      <c r="CL299" s="60"/>
      <c r="CM299" s="60"/>
      <c r="CN299" s="60"/>
      <c r="CO299" s="60"/>
      <c r="CP299" s="60"/>
      <c r="CQ299" s="60"/>
      <c r="CR299" s="60"/>
      <c r="CS299" s="60"/>
      <c r="CT299" s="60"/>
      <c r="CU299" s="60"/>
      <c r="CV299" s="60"/>
      <c r="CW299" s="60"/>
      <c r="CX299" s="60"/>
      <c r="CY299" s="60"/>
      <c r="CZ299" s="60"/>
      <c r="DA299" s="60"/>
      <c r="DB299" s="60"/>
      <c r="DC299" s="60"/>
      <c r="DD299" s="60"/>
      <c r="DE299" s="60"/>
      <c r="DF299" s="60"/>
      <c r="DG299" s="60"/>
      <c r="DH299" s="60"/>
      <c r="DI299" s="60"/>
      <c r="DJ299" s="60"/>
      <c r="DK299" s="60"/>
      <c r="DL299" s="60"/>
      <c r="DM299" s="60"/>
      <c r="DN299" s="60"/>
      <c r="DO299" s="60"/>
      <c r="DP299" s="60"/>
      <c r="DQ299" s="60"/>
      <c r="DR299" s="60"/>
      <c r="DS299" s="60"/>
      <c r="DT299" s="60"/>
      <c r="DU299" s="58"/>
    </row>
    <row r="300" spans="1:134">
      <c r="BK300" s="58"/>
      <c r="BL300" s="58"/>
      <c r="BM300" s="58"/>
      <c r="BN300" s="58"/>
      <c r="BO300" s="58"/>
      <c r="BP300" s="58"/>
      <c r="BQ300" s="58"/>
      <c r="BR300" s="58"/>
      <c r="BS300" s="58"/>
      <c r="BT300" s="58"/>
      <c r="BU300" s="58"/>
      <c r="BV300" s="58"/>
      <c r="BW300" s="58"/>
      <c r="BX300" s="58"/>
      <c r="BY300" s="58"/>
      <c r="BZ300" s="58"/>
      <c r="CA300" s="58"/>
      <c r="CB300" s="58"/>
      <c r="CC300" s="58"/>
      <c r="CD300" s="58"/>
      <c r="CE300" s="58"/>
      <c r="CF300" s="58"/>
      <c r="CG300" s="58"/>
      <c r="CH300" s="58"/>
      <c r="CI300" s="58"/>
      <c r="CJ300" s="58"/>
      <c r="CK300" s="58"/>
      <c r="CL300" s="58"/>
      <c r="CM300" s="58"/>
      <c r="CN300" s="58"/>
      <c r="CO300" s="58"/>
      <c r="CP300" s="58"/>
      <c r="CQ300" s="58"/>
      <c r="CR300" s="58"/>
      <c r="CS300" s="58"/>
      <c r="CT300" s="58"/>
      <c r="CU300" s="58"/>
      <c r="CV300" s="58"/>
      <c r="CW300" s="58"/>
      <c r="CX300" s="58"/>
      <c r="CY300" s="58"/>
      <c r="CZ300" s="58"/>
      <c r="DA300" s="58"/>
      <c r="DB300" s="58"/>
      <c r="DC300" s="58"/>
      <c r="DD300" s="58"/>
      <c r="DE300" s="58"/>
      <c r="DF300" s="58"/>
      <c r="DG300" s="58"/>
      <c r="DH300" s="58"/>
      <c r="DI300" s="58"/>
      <c r="DJ300" s="58"/>
      <c r="DK300" s="58"/>
      <c r="DL300" s="58"/>
      <c r="DM300" s="58"/>
      <c r="DN300" s="58"/>
      <c r="DO300" s="58"/>
      <c r="DP300" s="58"/>
      <c r="DQ300" s="58"/>
      <c r="DR300" s="58"/>
      <c r="DS300" s="58"/>
      <c r="DT300" s="58"/>
      <c r="DU300" s="58"/>
    </row>
    <row r="301" spans="1:134">
      <c r="BO301" s="58"/>
      <c r="BP301" s="58"/>
      <c r="BQ301" s="58"/>
      <c r="BR301" s="58"/>
      <c r="BS301" s="58"/>
      <c r="BT301" s="58"/>
      <c r="BU301" s="58"/>
      <c r="BV301" s="58"/>
      <c r="BW301" s="58"/>
      <c r="BX301" s="58"/>
      <c r="BY301" s="58"/>
      <c r="BZ301" s="58"/>
      <c r="CA301" s="58"/>
      <c r="CB301" s="58"/>
      <c r="CC301" s="58"/>
      <c r="CD301" s="58"/>
      <c r="CE301" s="58"/>
      <c r="CF301" s="58"/>
      <c r="CG301" s="58"/>
      <c r="CH301" s="58"/>
      <c r="CI301" s="58"/>
      <c r="CJ301" s="58"/>
      <c r="CK301" s="58"/>
      <c r="CL301" s="58"/>
      <c r="CM301" s="58"/>
      <c r="CN301" s="58"/>
      <c r="CO301" s="58"/>
      <c r="CP301" s="58"/>
      <c r="CQ301" s="58"/>
      <c r="CR301" s="58"/>
      <c r="CS301" s="58"/>
      <c r="CT301" s="58"/>
      <c r="CU301" s="58"/>
      <c r="CV301" s="58"/>
      <c r="CW301" s="58"/>
      <c r="CX301" s="58"/>
      <c r="CY301" s="58"/>
      <c r="CZ301" s="58"/>
      <c r="DA301" s="58"/>
      <c r="DB301" s="58"/>
      <c r="DC301" s="58"/>
      <c r="DD301" s="58"/>
      <c r="DE301" s="58"/>
      <c r="DF301" s="58"/>
      <c r="DG301" s="58"/>
      <c r="DH301" s="58"/>
      <c r="DI301" s="58"/>
      <c r="DJ301" s="58"/>
      <c r="DK301" s="58"/>
      <c r="DL301" s="58"/>
      <c r="DM301" s="58"/>
      <c r="DN301" s="58"/>
      <c r="DO301" s="58"/>
      <c r="DP301" s="58"/>
      <c r="DQ301" s="58"/>
      <c r="DR301" s="58"/>
      <c r="DS301" s="58"/>
      <c r="DT301" s="58"/>
      <c r="DU301" s="58"/>
      <c r="DV301" s="58"/>
      <c r="DW301" s="58"/>
      <c r="DX301" s="58"/>
      <c r="DY301" s="58"/>
      <c r="DZ301" s="58"/>
      <c r="EA301" s="58"/>
      <c r="EB301" s="58"/>
      <c r="EC301" s="58"/>
      <c r="ED301" s="58"/>
    </row>
    <row r="302" spans="1:134">
      <c r="A302" t="s">
        <v>102</v>
      </c>
      <c r="BO302" s="58"/>
      <c r="BP302" s="58"/>
      <c r="BQ302" s="58"/>
      <c r="BR302" s="58"/>
      <c r="BS302" s="58"/>
      <c r="BT302" s="58"/>
      <c r="BU302" s="58"/>
      <c r="BV302" s="58"/>
      <c r="BW302" s="58"/>
      <c r="BX302" s="58"/>
      <c r="BY302" s="58"/>
      <c r="BZ302" s="58"/>
      <c r="CA302" s="58"/>
      <c r="CB302" s="58"/>
      <c r="CC302" s="58"/>
      <c r="CD302" s="58"/>
      <c r="CE302" s="58"/>
      <c r="CF302" s="58"/>
      <c r="CG302" s="58"/>
      <c r="CH302" s="58"/>
      <c r="CI302" s="58"/>
      <c r="CJ302" s="58"/>
      <c r="CK302" s="58"/>
      <c r="CL302" s="58"/>
      <c r="CM302" s="58"/>
      <c r="CN302" s="58"/>
      <c r="CO302" s="58"/>
      <c r="CP302" s="58"/>
      <c r="CQ302" s="58"/>
      <c r="CR302" s="58"/>
      <c r="CS302" s="58"/>
      <c r="CT302" s="58"/>
      <c r="CU302" s="58"/>
      <c r="CV302" s="58"/>
      <c r="CW302" s="58"/>
      <c r="CX302" s="58"/>
      <c r="CY302" s="58"/>
      <c r="CZ302" s="58"/>
      <c r="DA302" s="58"/>
      <c r="DB302" s="58"/>
      <c r="DC302" s="58"/>
      <c r="DD302" s="58"/>
      <c r="DE302" s="58"/>
      <c r="DF302" s="58"/>
      <c r="DG302" s="58"/>
      <c r="DH302" s="58"/>
      <c r="DI302" s="58"/>
      <c r="DJ302" s="58"/>
      <c r="DK302" s="58"/>
      <c r="DL302" s="58"/>
      <c r="DM302" s="58"/>
      <c r="DN302" s="58"/>
      <c r="DO302" s="58"/>
      <c r="DP302" s="58"/>
      <c r="DQ302" s="58"/>
      <c r="DR302" s="58"/>
      <c r="DS302" s="58"/>
      <c r="DT302" s="58"/>
      <c r="DU302" s="58"/>
      <c r="DV302" s="58"/>
      <c r="DW302" s="58"/>
      <c r="DX302" s="58"/>
      <c r="DY302" s="58"/>
      <c r="DZ302" s="58"/>
      <c r="EA302" s="58"/>
      <c r="EB302" s="58"/>
      <c r="EC302" s="58"/>
      <c r="ED302" s="58"/>
    </row>
    <row r="303" spans="1:134" ht="15" customHeight="1">
      <c r="A303" s="219" t="s">
        <v>0</v>
      </c>
      <c r="B303" s="220"/>
      <c r="C303" s="219" t="s">
        <v>1</v>
      </c>
      <c r="D303" s="220"/>
      <c r="E303" s="219" t="s">
        <v>2</v>
      </c>
      <c r="F303" s="220"/>
      <c r="G303" s="219" t="s">
        <v>3</v>
      </c>
      <c r="H303" s="220"/>
      <c r="I303" s="219" t="s">
        <v>4</v>
      </c>
      <c r="J303" s="220"/>
      <c r="K303" s="219" t="s">
        <v>5</v>
      </c>
      <c r="L303" s="220"/>
      <c r="M303" s="219" t="s">
        <v>6</v>
      </c>
      <c r="N303" s="220"/>
      <c r="O303" s="219" t="s">
        <v>7</v>
      </c>
      <c r="P303" s="220"/>
      <c r="Q303" s="219" t="s">
        <v>8</v>
      </c>
      <c r="R303" s="220"/>
      <c r="S303" s="219" t="s">
        <v>9</v>
      </c>
      <c r="T303" s="220"/>
      <c r="U303" s="219" t="s">
        <v>10</v>
      </c>
      <c r="V303" s="220"/>
      <c r="W303" s="219" t="s">
        <v>11</v>
      </c>
      <c r="X303" s="220"/>
      <c r="Y303" s="219" t="s">
        <v>12</v>
      </c>
      <c r="Z303" s="220"/>
      <c r="AA303" s="219" t="s">
        <v>13</v>
      </c>
      <c r="AB303" s="220"/>
      <c r="AC303" s="219" t="s">
        <v>14</v>
      </c>
      <c r="AD303" s="220"/>
      <c r="AE303" s="219" t="s">
        <v>15</v>
      </c>
      <c r="AF303" s="220"/>
      <c r="AG303" s="219" t="s">
        <v>16</v>
      </c>
      <c r="AH303" s="220"/>
      <c r="AI303" s="219" t="s">
        <v>17</v>
      </c>
      <c r="AJ303" s="220"/>
      <c r="AK303" s="219" t="s">
        <v>18</v>
      </c>
      <c r="AL303" s="220"/>
      <c r="AM303" s="219" t="s">
        <v>19</v>
      </c>
      <c r="AN303" s="220"/>
      <c r="AO303" s="219" t="s">
        <v>20</v>
      </c>
      <c r="AP303" s="220"/>
      <c r="AQ303" s="219" t="s">
        <v>21</v>
      </c>
      <c r="AR303" s="220"/>
      <c r="AS303" s="219" t="s">
        <v>22</v>
      </c>
      <c r="AT303" s="220"/>
      <c r="AU303" s="219" t="s">
        <v>23</v>
      </c>
      <c r="AV303" s="220"/>
      <c r="AW303" s="219" t="s">
        <v>24</v>
      </c>
      <c r="AX303" s="220"/>
      <c r="AY303" s="219" t="s">
        <v>25</v>
      </c>
      <c r="AZ303" s="220"/>
      <c r="BA303" s="219" t="s">
        <v>26</v>
      </c>
      <c r="BB303" s="220"/>
      <c r="BC303" s="219" t="s">
        <v>27</v>
      </c>
      <c r="BD303" s="220"/>
      <c r="BE303" s="219" t="s">
        <v>28</v>
      </c>
      <c r="BF303" s="220"/>
      <c r="BG303" s="219" t="s">
        <v>29</v>
      </c>
      <c r="BH303" s="220"/>
      <c r="BI303" s="219" t="s">
        <v>30</v>
      </c>
      <c r="BJ303" s="220"/>
      <c r="BK303" s="219" t="s">
        <v>31</v>
      </c>
      <c r="BL303" s="220"/>
      <c r="BM303" s="219" t="s">
        <v>32</v>
      </c>
      <c r="BN303" s="220"/>
      <c r="BO303" s="218"/>
      <c r="BP303" s="218"/>
      <c r="BQ303" s="218"/>
      <c r="BR303" s="218"/>
      <c r="BS303" s="218"/>
      <c r="BT303" s="218"/>
      <c r="BU303" s="218"/>
      <c r="BV303" s="218"/>
      <c r="BW303" s="218"/>
      <c r="BX303" s="218"/>
      <c r="BY303" s="218"/>
      <c r="BZ303" s="218"/>
      <c r="CA303" s="218"/>
      <c r="CB303" s="218"/>
      <c r="CC303" s="218"/>
      <c r="CD303" s="218"/>
      <c r="CE303" s="218"/>
      <c r="CF303" s="218"/>
      <c r="CG303" s="218"/>
      <c r="CH303" s="218"/>
      <c r="CI303" s="218"/>
      <c r="CJ303" s="218"/>
      <c r="CK303" s="218"/>
      <c r="CL303" s="218"/>
      <c r="CM303" s="218"/>
      <c r="CN303" s="218"/>
      <c r="CO303" s="218"/>
      <c r="CP303" s="218"/>
      <c r="CQ303" s="218"/>
      <c r="CR303" s="218"/>
      <c r="CS303" s="218"/>
      <c r="CT303" s="218"/>
      <c r="CU303" s="218"/>
      <c r="CV303" s="218"/>
      <c r="CW303" s="218"/>
      <c r="CX303" s="218"/>
      <c r="CY303" s="218"/>
      <c r="CZ303" s="218"/>
      <c r="DA303" s="218"/>
      <c r="DB303" s="218"/>
      <c r="DC303" s="218"/>
      <c r="DD303" s="218"/>
      <c r="DE303" s="218"/>
      <c r="DF303" s="218"/>
      <c r="DG303" s="218"/>
      <c r="DH303" s="218"/>
      <c r="DI303" s="218"/>
      <c r="DJ303" s="218"/>
      <c r="DK303" s="218"/>
      <c r="DL303" s="218"/>
      <c r="DM303" s="218"/>
      <c r="DN303" s="218"/>
      <c r="DO303" s="218"/>
      <c r="DP303" s="218"/>
      <c r="DQ303" s="218"/>
      <c r="DR303" s="218"/>
      <c r="DS303" s="218"/>
      <c r="DT303" s="218"/>
      <c r="DU303" s="218"/>
      <c r="DV303" s="218"/>
      <c r="DW303" s="218"/>
      <c r="DX303" s="218"/>
      <c r="DY303" s="218"/>
      <c r="DZ303" s="218"/>
      <c r="EA303" s="218"/>
      <c r="EB303" s="218"/>
      <c r="EC303" s="58"/>
      <c r="ED303" s="58"/>
    </row>
    <row r="304" spans="1:134">
      <c r="A304" s="5">
        <v>1</v>
      </c>
      <c r="B304" s="4">
        <v>34</v>
      </c>
      <c r="C304" s="3">
        <v>33</v>
      </c>
      <c r="D304" s="4">
        <v>1</v>
      </c>
      <c r="E304" s="3">
        <v>1</v>
      </c>
      <c r="F304" s="4">
        <v>32</v>
      </c>
      <c r="G304" s="3">
        <v>31</v>
      </c>
      <c r="H304" s="4">
        <v>1</v>
      </c>
      <c r="I304" s="3">
        <v>1</v>
      </c>
      <c r="J304" s="4">
        <v>30</v>
      </c>
      <c r="K304" s="3">
        <v>29</v>
      </c>
      <c r="L304" s="4">
        <v>1</v>
      </c>
      <c r="M304" s="3">
        <v>1</v>
      </c>
      <c r="N304" s="4">
        <v>28</v>
      </c>
      <c r="O304" s="3">
        <v>27</v>
      </c>
      <c r="P304" s="4">
        <v>1</v>
      </c>
      <c r="Q304" s="3">
        <v>1</v>
      </c>
      <c r="R304" s="4">
        <v>26</v>
      </c>
      <c r="S304" s="3">
        <v>25</v>
      </c>
      <c r="T304" s="4">
        <v>1</v>
      </c>
      <c r="U304" s="3">
        <v>1</v>
      </c>
      <c r="V304" s="4">
        <v>24</v>
      </c>
      <c r="W304" s="3">
        <v>23</v>
      </c>
      <c r="X304" s="4">
        <v>1</v>
      </c>
      <c r="Y304" s="3">
        <v>1</v>
      </c>
      <c r="Z304" s="4">
        <v>22</v>
      </c>
      <c r="AA304" s="3">
        <v>21</v>
      </c>
      <c r="AB304" s="4">
        <v>1</v>
      </c>
      <c r="AC304" s="3">
        <v>1</v>
      </c>
      <c r="AD304" s="4">
        <v>20</v>
      </c>
      <c r="AE304" s="3">
        <v>19</v>
      </c>
      <c r="AF304" s="4">
        <v>1</v>
      </c>
      <c r="AG304" s="3">
        <v>1</v>
      </c>
      <c r="AH304" s="4">
        <v>18</v>
      </c>
      <c r="AI304" s="3">
        <v>17</v>
      </c>
      <c r="AJ304" s="4">
        <v>1</v>
      </c>
      <c r="AK304" s="3">
        <v>1</v>
      </c>
      <c r="AL304" s="4">
        <v>16</v>
      </c>
      <c r="AM304" s="3">
        <v>15</v>
      </c>
      <c r="AN304" s="4">
        <v>1</v>
      </c>
      <c r="AO304" s="3">
        <v>1</v>
      </c>
      <c r="AP304" s="4">
        <v>14</v>
      </c>
      <c r="AQ304" s="3">
        <v>13</v>
      </c>
      <c r="AR304" s="4">
        <v>1</v>
      </c>
      <c r="AS304" s="3">
        <v>1</v>
      </c>
      <c r="AT304" s="4">
        <v>12</v>
      </c>
      <c r="AU304" s="3">
        <v>11</v>
      </c>
      <c r="AV304" s="4">
        <v>1</v>
      </c>
      <c r="AW304" s="3">
        <v>1</v>
      </c>
      <c r="AX304" s="4">
        <v>10</v>
      </c>
      <c r="AY304" s="3">
        <v>9</v>
      </c>
      <c r="AZ304" s="4">
        <v>1</v>
      </c>
      <c r="BA304" s="3">
        <v>1</v>
      </c>
      <c r="BB304" s="4">
        <v>8</v>
      </c>
      <c r="BC304" s="3">
        <v>7</v>
      </c>
      <c r="BD304" s="4">
        <v>1</v>
      </c>
      <c r="BE304" s="3">
        <v>1</v>
      </c>
      <c r="BF304" s="4">
        <v>6</v>
      </c>
      <c r="BG304" s="3">
        <v>5</v>
      </c>
      <c r="BH304" s="4">
        <v>1</v>
      </c>
      <c r="BI304" s="3">
        <v>1</v>
      </c>
      <c r="BJ304" s="4">
        <v>4</v>
      </c>
      <c r="BK304" s="3">
        <v>3</v>
      </c>
      <c r="BL304" s="4">
        <v>1</v>
      </c>
      <c r="BM304" s="3">
        <v>1</v>
      </c>
      <c r="BN304" s="3">
        <v>2</v>
      </c>
      <c r="BO304" s="60"/>
      <c r="BP304" s="60"/>
      <c r="BQ304" s="60"/>
      <c r="BR304" s="60"/>
      <c r="BS304" s="60"/>
      <c r="BT304" s="60"/>
      <c r="BU304" s="60"/>
      <c r="BV304" s="60"/>
      <c r="BW304" s="60"/>
      <c r="BX304" s="60"/>
      <c r="BY304" s="60"/>
      <c r="BZ304" s="60"/>
      <c r="CA304" s="60"/>
      <c r="CB304" s="60"/>
      <c r="CC304" s="60"/>
      <c r="CD304" s="60"/>
      <c r="CE304" s="60"/>
      <c r="CF304" s="60"/>
      <c r="CG304" s="60"/>
      <c r="CH304" s="60"/>
      <c r="CI304" s="60"/>
      <c r="CJ304" s="60"/>
      <c r="CK304" s="60"/>
      <c r="CL304" s="60"/>
      <c r="CM304" s="60"/>
      <c r="CN304" s="60"/>
      <c r="CO304" s="60"/>
      <c r="CP304" s="60"/>
      <c r="CQ304" s="60"/>
      <c r="CR304" s="60"/>
      <c r="CS304" s="60"/>
      <c r="CT304" s="60"/>
      <c r="CU304" s="60"/>
      <c r="CV304" s="60"/>
      <c r="CW304" s="60"/>
      <c r="CX304" s="60"/>
      <c r="CY304" s="60"/>
      <c r="CZ304" s="60"/>
      <c r="DA304" s="60"/>
      <c r="DB304" s="60"/>
      <c r="DC304" s="60"/>
      <c r="DD304" s="60"/>
      <c r="DE304" s="60"/>
      <c r="DF304" s="60"/>
      <c r="DG304" s="60"/>
      <c r="DH304" s="60"/>
      <c r="DI304" s="60"/>
      <c r="DJ304" s="60"/>
      <c r="DK304" s="60"/>
      <c r="DL304" s="60"/>
      <c r="DM304" s="60"/>
      <c r="DN304" s="60"/>
      <c r="DO304" s="60"/>
      <c r="DP304" s="60"/>
      <c r="DQ304" s="60"/>
      <c r="DR304" s="60"/>
      <c r="DS304" s="60"/>
      <c r="DT304" s="60"/>
      <c r="DU304" s="60"/>
      <c r="DV304" s="60"/>
      <c r="DW304" s="60"/>
      <c r="DX304" s="60"/>
      <c r="DY304" s="60"/>
      <c r="DZ304" s="60"/>
      <c r="EA304" s="60"/>
      <c r="EB304" s="60"/>
      <c r="EC304" s="58"/>
      <c r="ED304" s="58"/>
    </row>
    <row r="305" spans="1:134">
      <c r="A305" s="5">
        <v>2</v>
      </c>
      <c r="B305" s="4">
        <v>33</v>
      </c>
      <c r="C305" s="3">
        <v>34</v>
      </c>
      <c r="D305" s="4">
        <v>32</v>
      </c>
      <c r="E305" s="3">
        <v>33</v>
      </c>
      <c r="F305" s="4">
        <v>31</v>
      </c>
      <c r="G305" s="3">
        <v>32</v>
      </c>
      <c r="H305" s="4">
        <v>30</v>
      </c>
      <c r="I305" s="3">
        <v>31</v>
      </c>
      <c r="J305" s="4">
        <v>29</v>
      </c>
      <c r="K305" s="3">
        <v>30</v>
      </c>
      <c r="L305" s="4">
        <v>28</v>
      </c>
      <c r="M305" s="3">
        <v>29</v>
      </c>
      <c r="N305" s="4">
        <v>27</v>
      </c>
      <c r="O305" s="3">
        <v>28</v>
      </c>
      <c r="P305" s="4">
        <v>26</v>
      </c>
      <c r="Q305" s="3">
        <v>27</v>
      </c>
      <c r="R305" s="4">
        <v>25</v>
      </c>
      <c r="S305" s="3">
        <v>26</v>
      </c>
      <c r="T305" s="4">
        <v>24</v>
      </c>
      <c r="U305" s="3">
        <v>25</v>
      </c>
      <c r="V305" s="4">
        <v>23</v>
      </c>
      <c r="W305" s="3">
        <v>24</v>
      </c>
      <c r="X305" s="4">
        <v>22</v>
      </c>
      <c r="Y305" s="3">
        <v>23</v>
      </c>
      <c r="Z305" s="4">
        <v>21</v>
      </c>
      <c r="AA305" s="3">
        <v>22</v>
      </c>
      <c r="AB305" s="4">
        <v>20</v>
      </c>
      <c r="AC305" s="3">
        <v>21</v>
      </c>
      <c r="AD305" s="4">
        <v>19</v>
      </c>
      <c r="AE305" s="3">
        <v>20</v>
      </c>
      <c r="AF305" s="4">
        <v>18</v>
      </c>
      <c r="AG305" s="3">
        <v>19</v>
      </c>
      <c r="AH305" s="4">
        <v>17</v>
      </c>
      <c r="AI305" s="3">
        <v>18</v>
      </c>
      <c r="AJ305" s="4">
        <v>16</v>
      </c>
      <c r="AK305" s="3">
        <v>17</v>
      </c>
      <c r="AL305" s="4">
        <v>15</v>
      </c>
      <c r="AM305" s="3">
        <v>16</v>
      </c>
      <c r="AN305" s="4">
        <v>14</v>
      </c>
      <c r="AO305" s="3">
        <v>15</v>
      </c>
      <c r="AP305" s="4">
        <v>13</v>
      </c>
      <c r="AQ305" s="3">
        <v>14</v>
      </c>
      <c r="AR305" s="4">
        <v>12</v>
      </c>
      <c r="AS305" s="3">
        <v>13</v>
      </c>
      <c r="AT305" s="4">
        <v>11</v>
      </c>
      <c r="AU305" s="3">
        <v>12</v>
      </c>
      <c r="AV305" s="4">
        <v>10</v>
      </c>
      <c r="AW305" s="3">
        <v>11</v>
      </c>
      <c r="AX305" s="4">
        <v>9</v>
      </c>
      <c r="AY305" s="3">
        <v>10</v>
      </c>
      <c r="AZ305" s="4">
        <v>8</v>
      </c>
      <c r="BA305" s="3">
        <v>9</v>
      </c>
      <c r="BB305" s="4">
        <v>7</v>
      </c>
      <c r="BC305" s="3">
        <v>8</v>
      </c>
      <c r="BD305" s="4">
        <v>6</v>
      </c>
      <c r="BE305" s="3">
        <v>7</v>
      </c>
      <c r="BF305" s="4">
        <v>5</v>
      </c>
      <c r="BG305" s="3">
        <v>6</v>
      </c>
      <c r="BH305" s="4">
        <v>4</v>
      </c>
      <c r="BI305" s="3">
        <v>5</v>
      </c>
      <c r="BJ305" s="4">
        <v>3</v>
      </c>
      <c r="BK305" s="3">
        <v>4</v>
      </c>
      <c r="BL305" s="4">
        <v>2</v>
      </c>
      <c r="BM305" s="3">
        <v>3</v>
      </c>
      <c r="BN305" s="3">
        <v>34</v>
      </c>
      <c r="BO305" s="60"/>
      <c r="BP305" s="60"/>
      <c r="BQ305" s="60"/>
      <c r="BR305" s="60"/>
      <c r="BS305" s="60"/>
      <c r="BT305" s="60"/>
      <c r="BU305" s="60"/>
      <c r="BV305" s="60"/>
      <c r="BW305" s="60"/>
      <c r="BX305" s="60"/>
      <c r="BY305" s="60"/>
      <c r="BZ305" s="60"/>
      <c r="CA305" s="60"/>
      <c r="CB305" s="60"/>
      <c r="CC305" s="60"/>
      <c r="CD305" s="60"/>
      <c r="CE305" s="60"/>
      <c r="CF305" s="60"/>
      <c r="CG305" s="60"/>
      <c r="CH305" s="60"/>
      <c r="CI305" s="60"/>
      <c r="CJ305" s="60"/>
      <c r="CK305" s="60"/>
      <c r="CL305" s="60"/>
      <c r="CM305" s="60"/>
      <c r="CN305" s="60"/>
      <c r="CO305" s="60"/>
      <c r="CP305" s="60"/>
      <c r="CQ305" s="60"/>
      <c r="CR305" s="60"/>
      <c r="CS305" s="60"/>
      <c r="CT305" s="60"/>
      <c r="CU305" s="60"/>
      <c r="CV305" s="60"/>
      <c r="CW305" s="60"/>
      <c r="CX305" s="60"/>
      <c r="CY305" s="60"/>
      <c r="CZ305" s="60"/>
      <c r="DA305" s="60"/>
      <c r="DB305" s="60"/>
      <c r="DC305" s="60"/>
      <c r="DD305" s="60"/>
      <c r="DE305" s="60"/>
      <c r="DF305" s="60"/>
      <c r="DG305" s="60"/>
      <c r="DH305" s="60"/>
      <c r="DI305" s="60"/>
      <c r="DJ305" s="60"/>
      <c r="DK305" s="60"/>
      <c r="DL305" s="60"/>
      <c r="DM305" s="60"/>
      <c r="DN305" s="60"/>
      <c r="DO305" s="60"/>
      <c r="DP305" s="60"/>
      <c r="DQ305" s="60"/>
      <c r="DR305" s="60"/>
      <c r="DS305" s="60"/>
      <c r="DT305" s="60"/>
      <c r="DU305" s="60"/>
      <c r="DV305" s="60"/>
      <c r="DW305" s="60"/>
      <c r="DX305" s="60"/>
      <c r="DY305" s="60"/>
      <c r="DZ305" s="60"/>
      <c r="EA305" s="60"/>
      <c r="EB305" s="60"/>
      <c r="EC305" s="58"/>
      <c r="ED305" s="58"/>
    </row>
    <row r="306" spans="1:134">
      <c r="A306" s="5">
        <v>3</v>
      </c>
      <c r="B306" s="4">
        <v>32</v>
      </c>
      <c r="C306" s="3">
        <v>2</v>
      </c>
      <c r="D306" s="4">
        <v>31</v>
      </c>
      <c r="E306" s="3">
        <v>34</v>
      </c>
      <c r="F306" s="4">
        <v>30</v>
      </c>
      <c r="G306" s="3">
        <v>33</v>
      </c>
      <c r="H306" s="4">
        <v>29</v>
      </c>
      <c r="I306" s="3">
        <v>32</v>
      </c>
      <c r="J306" s="4">
        <v>28</v>
      </c>
      <c r="K306" s="3">
        <v>31</v>
      </c>
      <c r="L306" s="4">
        <v>27</v>
      </c>
      <c r="M306" s="3">
        <v>30</v>
      </c>
      <c r="N306" s="4">
        <v>26</v>
      </c>
      <c r="O306" s="3">
        <v>29</v>
      </c>
      <c r="P306" s="4">
        <v>25</v>
      </c>
      <c r="Q306" s="3">
        <v>28</v>
      </c>
      <c r="R306" s="4">
        <v>24</v>
      </c>
      <c r="S306" s="3">
        <v>27</v>
      </c>
      <c r="T306" s="4">
        <v>23</v>
      </c>
      <c r="U306" s="3">
        <v>26</v>
      </c>
      <c r="V306" s="4">
        <v>22</v>
      </c>
      <c r="W306" s="3">
        <v>25</v>
      </c>
      <c r="X306" s="4">
        <v>21</v>
      </c>
      <c r="Y306" s="3">
        <v>24</v>
      </c>
      <c r="Z306" s="4">
        <v>20</v>
      </c>
      <c r="AA306" s="3">
        <v>23</v>
      </c>
      <c r="AB306" s="4">
        <v>19</v>
      </c>
      <c r="AC306" s="3">
        <v>22</v>
      </c>
      <c r="AD306" s="4">
        <v>18</v>
      </c>
      <c r="AE306" s="3">
        <v>21</v>
      </c>
      <c r="AF306" s="4">
        <v>17</v>
      </c>
      <c r="AG306" s="3">
        <v>20</v>
      </c>
      <c r="AH306" s="4">
        <v>16</v>
      </c>
      <c r="AI306" s="3">
        <v>19</v>
      </c>
      <c r="AJ306" s="4">
        <v>15</v>
      </c>
      <c r="AK306" s="3">
        <v>18</v>
      </c>
      <c r="AL306" s="4">
        <v>14</v>
      </c>
      <c r="AM306" s="3">
        <v>17</v>
      </c>
      <c r="AN306" s="4">
        <v>13</v>
      </c>
      <c r="AO306" s="3">
        <v>16</v>
      </c>
      <c r="AP306" s="4">
        <v>12</v>
      </c>
      <c r="AQ306" s="3">
        <v>15</v>
      </c>
      <c r="AR306" s="4">
        <v>11</v>
      </c>
      <c r="AS306" s="3">
        <v>14</v>
      </c>
      <c r="AT306" s="4">
        <v>10</v>
      </c>
      <c r="AU306" s="3">
        <v>13</v>
      </c>
      <c r="AV306" s="4">
        <v>9</v>
      </c>
      <c r="AW306" s="3">
        <v>12</v>
      </c>
      <c r="AX306" s="4">
        <v>8</v>
      </c>
      <c r="AY306" s="3">
        <v>11</v>
      </c>
      <c r="AZ306" s="4">
        <v>7</v>
      </c>
      <c r="BA306" s="3">
        <v>10</v>
      </c>
      <c r="BB306" s="4">
        <v>6</v>
      </c>
      <c r="BC306" s="3">
        <v>9</v>
      </c>
      <c r="BD306" s="4">
        <v>5</v>
      </c>
      <c r="BE306" s="3">
        <v>8</v>
      </c>
      <c r="BF306" s="4">
        <v>4</v>
      </c>
      <c r="BG306" s="3">
        <v>7</v>
      </c>
      <c r="BH306" s="4">
        <v>3</v>
      </c>
      <c r="BI306" s="3">
        <v>6</v>
      </c>
      <c r="BJ306" s="4">
        <v>2</v>
      </c>
      <c r="BK306" s="3">
        <v>5</v>
      </c>
      <c r="BL306" s="4">
        <v>34</v>
      </c>
      <c r="BM306" s="3">
        <v>4</v>
      </c>
      <c r="BN306" s="3">
        <v>33</v>
      </c>
      <c r="BO306" s="60"/>
      <c r="BP306" s="60"/>
      <c r="BQ306" s="60"/>
      <c r="BR306" s="60"/>
      <c r="BS306" s="60"/>
      <c r="BT306" s="60"/>
      <c r="BU306" s="60"/>
      <c r="BV306" s="60"/>
      <c r="BW306" s="60"/>
      <c r="BX306" s="60"/>
      <c r="BY306" s="60"/>
      <c r="BZ306" s="60"/>
      <c r="CA306" s="60"/>
      <c r="CB306" s="60"/>
      <c r="CC306" s="60"/>
      <c r="CD306" s="60"/>
      <c r="CE306" s="60"/>
      <c r="CF306" s="60"/>
      <c r="CG306" s="60"/>
      <c r="CH306" s="60"/>
      <c r="CI306" s="60"/>
      <c r="CJ306" s="60"/>
      <c r="CK306" s="60"/>
      <c r="CL306" s="60"/>
      <c r="CM306" s="60"/>
      <c r="CN306" s="60"/>
      <c r="CO306" s="60"/>
      <c r="CP306" s="60"/>
      <c r="CQ306" s="60"/>
      <c r="CR306" s="60"/>
      <c r="CS306" s="60"/>
      <c r="CT306" s="60"/>
      <c r="CU306" s="60"/>
      <c r="CV306" s="60"/>
      <c r="CW306" s="60"/>
      <c r="CX306" s="60"/>
      <c r="CY306" s="60"/>
      <c r="CZ306" s="60"/>
      <c r="DA306" s="60"/>
      <c r="DB306" s="60"/>
      <c r="DC306" s="60"/>
      <c r="DD306" s="60"/>
      <c r="DE306" s="60"/>
      <c r="DF306" s="60"/>
      <c r="DG306" s="60"/>
      <c r="DH306" s="60"/>
      <c r="DI306" s="60"/>
      <c r="DJ306" s="60"/>
      <c r="DK306" s="60"/>
      <c r="DL306" s="60"/>
      <c r="DM306" s="60"/>
      <c r="DN306" s="60"/>
      <c r="DO306" s="60"/>
      <c r="DP306" s="60"/>
      <c r="DQ306" s="60"/>
      <c r="DR306" s="60"/>
      <c r="DS306" s="60"/>
      <c r="DT306" s="60"/>
      <c r="DU306" s="60"/>
      <c r="DV306" s="60"/>
      <c r="DW306" s="60"/>
      <c r="DX306" s="60"/>
      <c r="DY306" s="60"/>
      <c r="DZ306" s="60"/>
      <c r="EA306" s="60"/>
      <c r="EB306" s="60"/>
      <c r="EC306" s="58"/>
      <c r="ED306" s="58"/>
    </row>
    <row r="307" spans="1:134">
      <c r="A307" s="5">
        <v>4</v>
      </c>
      <c r="B307" s="4">
        <v>31</v>
      </c>
      <c r="C307" s="3">
        <v>3</v>
      </c>
      <c r="D307" s="4">
        <v>30</v>
      </c>
      <c r="E307" s="3">
        <v>2</v>
      </c>
      <c r="F307" s="4">
        <v>29</v>
      </c>
      <c r="G307" s="3">
        <v>34</v>
      </c>
      <c r="H307" s="4">
        <v>28</v>
      </c>
      <c r="I307" s="3">
        <v>33</v>
      </c>
      <c r="J307" s="4">
        <v>27</v>
      </c>
      <c r="K307" s="3">
        <v>32</v>
      </c>
      <c r="L307" s="4">
        <v>26</v>
      </c>
      <c r="M307" s="3">
        <v>31</v>
      </c>
      <c r="N307" s="4">
        <v>25</v>
      </c>
      <c r="O307" s="3">
        <v>30</v>
      </c>
      <c r="P307" s="4">
        <v>24</v>
      </c>
      <c r="Q307" s="3">
        <v>29</v>
      </c>
      <c r="R307" s="4">
        <v>23</v>
      </c>
      <c r="S307" s="3">
        <v>28</v>
      </c>
      <c r="T307" s="4">
        <v>22</v>
      </c>
      <c r="U307" s="3">
        <v>27</v>
      </c>
      <c r="V307" s="4">
        <v>21</v>
      </c>
      <c r="W307" s="3">
        <v>26</v>
      </c>
      <c r="X307" s="4">
        <v>20</v>
      </c>
      <c r="Y307" s="3">
        <v>25</v>
      </c>
      <c r="Z307" s="4">
        <v>19</v>
      </c>
      <c r="AA307" s="3">
        <v>24</v>
      </c>
      <c r="AB307" s="4">
        <v>18</v>
      </c>
      <c r="AC307" s="3">
        <v>23</v>
      </c>
      <c r="AD307" s="4">
        <v>17</v>
      </c>
      <c r="AE307" s="3">
        <v>22</v>
      </c>
      <c r="AF307" s="4">
        <v>16</v>
      </c>
      <c r="AG307" s="3">
        <v>21</v>
      </c>
      <c r="AH307" s="4">
        <v>15</v>
      </c>
      <c r="AI307" s="3">
        <v>20</v>
      </c>
      <c r="AJ307" s="4">
        <v>14</v>
      </c>
      <c r="AK307" s="3">
        <v>19</v>
      </c>
      <c r="AL307" s="4">
        <v>13</v>
      </c>
      <c r="AM307" s="3">
        <v>18</v>
      </c>
      <c r="AN307" s="4">
        <v>12</v>
      </c>
      <c r="AO307" s="3">
        <v>17</v>
      </c>
      <c r="AP307" s="4">
        <v>11</v>
      </c>
      <c r="AQ307" s="3">
        <v>16</v>
      </c>
      <c r="AR307" s="4">
        <v>10</v>
      </c>
      <c r="AS307" s="3">
        <v>15</v>
      </c>
      <c r="AT307" s="4">
        <v>9</v>
      </c>
      <c r="AU307" s="3">
        <v>14</v>
      </c>
      <c r="AV307" s="4">
        <v>8</v>
      </c>
      <c r="AW307" s="3">
        <v>13</v>
      </c>
      <c r="AX307" s="4">
        <v>7</v>
      </c>
      <c r="AY307" s="3">
        <v>12</v>
      </c>
      <c r="AZ307" s="4">
        <v>6</v>
      </c>
      <c r="BA307" s="3">
        <v>11</v>
      </c>
      <c r="BB307" s="4">
        <v>5</v>
      </c>
      <c r="BC307" s="3">
        <v>10</v>
      </c>
      <c r="BD307" s="4">
        <v>4</v>
      </c>
      <c r="BE307" s="3">
        <v>9</v>
      </c>
      <c r="BF307" s="4">
        <v>3</v>
      </c>
      <c r="BG307" s="3">
        <v>8</v>
      </c>
      <c r="BH307" s="4">
        <v>2</v>
      </c>
      <c r="BI307" s="3">
        <v>7</v>
      </c>
      <c r="BJ307" s="4">
        <v>34</v>
      </c>
      <c r="BK307" s="3">
        <v>6</v>
      </c>
      <c r="BL307" s="4">
        <v>33</v>
      </c>
      <c r="BM307" s="3">
        <v>5</v>
      </c>
      <c r="BN307" s="3">
        <v>32</v>
      </c>
      <c r="BO307" s="60"/>
      <c r="BP307" s="60"/>
      <c r="BQ307" s="60"/>
      <c r="BR307" s="60"/>
      <c r="BS307" s="60"/>
      <c r="BT307" s="60"/>
      <c r="BU307" s="60"/>
      <c r="BV307" s="60"/>
      <c r="BW307" s="60"/>
      <c r="BX307" s="60"/>
      <c r="BY307" s="60"/>
      <c r="BZ307" s="60"/>
      <c r="CA307" s="60"/>
      <c r="CB307" s="60"/>
      <c r="CC307" s="60"/>
      <c r="CD307" s="60"/>
      <c r="CE307" s="60"/>
      <c r="CF307" s="60"/>
      <c r="CG307" s="60"/>
      <c r="CH307" s="60"/>
      <c r="CI307" s="60"/>
      <c r="CJ307" s="60"/>
      <c r="CK307" s="60"/>
      <c r="CL307" s="60"/>
      <c r="CM307" s="60"/>
      <c r="CN307" s="60"/>
      <c r="CO307" s="60"/>
      <c r="CP307" s="60"/>
      <c r="CQ307" s="60"/>
      <c r="CR307" s="60"/>
      <c r="CS307" s="60"/>
      <c r="CT307" s="60"/>
      <c r="CU307" s="60"/>
      <c r="CV307" s="60"/>
      <c r="CW307" s="60"/>
      <c r="CX307" s="60"/>
      <c r="CY307" s="60"/>
      <c r="CZ307" s="60"/>
      <c r="DA307" s="60"/>
      <c r="DB307" s="60"/>
      <c r="DC307" s="60"/>
      <c r="DD307" s="60"/>
      <c r="DE307" s="60"/>
      <c r="DF307" s="60"/>
      <c r="DG307" s="60"/>
      <c r="DH307" s="60"/>
      <c r="DI307" s="60"/>
      <c r="DJ307" s="60"/>
      <c r="DK307" s="60"/>
      <c r="DL307" s="60"/>
      <c r="DM307" s="60"/>
      <c r="DN307" s="60"/>
      <c r="DO307" s="60"/>
      <c r="DP307" s="60"/>
      <c r="DQ307" s="60"/>
      <c r="DR307" s="60"/>
      <c r="DS307" s="60"/>
      <c r="DT307" s="60"/>
      <c r="DU307" s="60"/>
      <c r="DV307" s="60"/>
      <c r="DW307" s="60"/>
      <c r="DX307" s="60"/>
      <c r="DY307" s="60"/>
      <c r="DZ307" s="60"/>
      <c r="EA307" s="60"/>
      <c r="EB307" s="60"/>
      <c r="EC307" s="58"/>
      <c r="ED307" s="58"/>
    </row>
    <row r="308" spans="1:134">
      <c r="A308" s="5">
        <v>5</v>
      </c>
      <c r="B308" s="4">
        <v>30</v>
      </c>
      <c r="C308" s="3">
        <v>4</v>
      </c>
      <c r="D308" s="4">
        <v>29</v>
      </c>
      <c r="E308" s="3">
        <v>3</v>
      </c>
      <c r="F308" s="4">
        <v>28</v>
      </c>
      <c r="G308" s="3">
        <v>2</v>
      </c>
      <c r="H308" s="4">
        <v>27</v>
      </c>
      <c r="I308" s="3">
        <v>34</v>
      </c>
      <c r="J308" s="4">
        <v>26</v>
      </c>
      <c r="K308" s="3">
        <v>33</v>
      </c>
      <c r="L308" s="4">
        <v>25</v>
      </c>
      <c r="M308" s="3">
        <v>32</v>
      </c>
      <c r="N308" s="4">
        <v>24</v>
      </c>
      <c r="O308" s="3">
        <v>31</v>
      </c>
      <c r="P308" s="4">
        <v>23</v>
      </c>
      <c r="Q308" s="3">
        <v>30</v>
      </c>
      <c r="R308" s="4">
        <v>22</v>
      </c>
      <c r="S308" s="3">
        <v>29</v>
      </c>
      <c r="T308" s="4">
        <v>21</v>
      </c>
      <c r="U308" s="3">
        <v>28</v>
      </c>
      <c r="V308" s="4">
        <v>20</v>
      </c>
      <c r="W308" s="3">
        <v>27</v>
      </c>
      <c r="X308" s="4">
        <v>19</v>
      </c>
      <c r="Y308" s="3">
        <v>26</v>
      </c>
      <c r="Z308" s="4">
        <v>18</v>
      </c>
      <c r="AA308" s="3">
        <v>25</v>
      </c>
      <c r="AB308" s="4">
        <v>17</v>
      </c>
      <c r="AC308" s="3">
        <v>24</v>
      </c>
      <c r="AD308" s="4">
        <v>16</v>
      </c>
      <c r="AE308" s="3">
        <v>23</v>
      </c>
      <c r="AF308" s="4">
        <v>15</v>
      </c>
      <c r="AG308" s="3">
        <v>22</v>
      </c>
      <c r="AH308" s="4">
        <v>14</v>
      </c>
      <c r="AI308" s="3">
        <v>21</v>
      </c>
      <c r="AJ308" s="4">
        <v>13</v>
      </c>
      <c r="AK308" s="3">
        <v>20</v>
      </c>
      <c r="AL308" s="4">
        <v>12</v>
      </c>
      <c r="AM308" s="3">
        <v>19</v>
      </c>
      <c r="AN308" s="4">
        <v>11</v>
      </c>
      <c r="AO308" s="3">
        <v>18</v>
      </c>
      <c r="AP308" s="4">
        <v>10</v>
      </c>
      <c r="AQ308" s="3">
        <v>17</v>
      </c>
      <c r="AR308" s="4">
        <v>9</v>
      </c>
      <c r="AS308" s="3">
        <v>16</v>
      </c>
      <c r="AT308" s="4">
        <v>8</v>
      </c>
      <c r="AU308" s="3">
        <v>15</v>
      </c>
      <c r="AV308" s="4">
        <v>7</v>
      </c>
      <c r="AW308" s="3">
        <v>14</v>
      </c>
      <c r="AX308" s="4">
        <v>6</v>
      </c>
      <c r="AY308" s="3">
        <v>13</v>
      </c>
      <c r="AZ308" s="4">
        <v>5</v>
      </c>
      <c r="BA308" s="3">
        <v>12</v>
      </c>
      <c r="BB308" s="4">
        <v>4</v>
      </c>
      <c r="BC308" s="3">
        <v>11</v>
      </c>
      <c r="BD308" s="4">
        <v>3</v>
      </c>
      <c r="BE308" s="3">
        <v>10</v>
      </c>
      <c r="BF308" s="4">
        <v>2</v>
      </c>
      <c r="BG308" s="3">
        <v>9</v>
      </c>
      <c r="BH308" s="4">
        <v>34</v>
      </c>
      <c r="BI308" s="3">
        <v>8</v>
      </c>
      <c r="BJ308" s="4">
        <v>33</v>
      </c>
      <c r="BK308" s="3">
        <v>7</v>
      </c>
      <c r="BL308" s="4">
        <v>32</v>
      </c>
      <c r="BM308" s="3">
        <v>6</v>
      </c>
      <c r="BN308" s="3">
        <v>31</v>
      </c>
      <c r="BO308" s="60"/>
      <c r="BP308" s="60"/>
      <c r="BQ308" s="60"/>
      <c r="BR308" s="60"/>
      <c r="BS308" s="60"/>
      <c r="BT308" s="60"/>
      <c r="BU308" s="60"/>
      <c r="BV308" s="60"/>
      <c r="BW308" s="60"/>
      <c r="BX308" s="60"/>
      <c r="BY308" s="60"/>
      <c r="BZ308" s="60"/>
      <c r="CA308" s="60"/>
      <c r="CB308" s="60"/>
      <c r="CC308" s="60"/>
      <c r="CD308" s="60"/>
      <c r="CE308" s="60"/>
      <c r="CF308" s="60"/>
      <c r="CG308" s="60"/>
      <c r="CH308" s="60"/>
      <c r="CI308" s="60"/>
      <c r="CJ308" s="60"/>
      <c r="CK308" s="60"/>
      <c r="CL308" s="60"/>
      <c r="CM308" s="60"/>
      <c r="CN308" s="60"/>
      <c r="CO308" s="60"/>
      <c r="CP308" s="60"/>
      <c r="CQ308" s="60"/>
      <c r="CR308" s="60"/>
      <c r="CS308" s="60"/>
      <c r="CT308" s="60"/>
      <c r="CU308" s="60"/>
      <c r="CV308" s="60"/>
      <c r="CW308" s="60"/>
      <c r="CX308" s="60"/>
      <c r="CY308" s="60"/>
      <c r="CZ308" s="60"/>
      <c r="DA308" s="60"/>
      <c r="DB308" s="60"/>
      <c r="DC308" s="60"/>
      <c r="DD308" s="60"/>
      <c r="DE308" s="60"/>
      <c r="DF308" s="60"/>
      <c r="DG308" s="60"/>
      <c r="DH308" s="60"/>
      <c r="DI308" s="60"/>
      <c r="DJ308" s="60"/>
      <c r="DK308" s="60"/>
      <c r="DL308" s="60"/>
      <c r="DM308" s="60"/>
      <c r="DN308" s="60"/>
      <c r="DO308" s="60"/>
      <c r="DP308" s="60"/>
      <c r="DQ308" s="60"/>
      <c r="DR308" s="60"/>
      <c r="DS308" s="60"/>
      <c r="DT308" s="60"/>
      <c r="DU308" s="60"/>
      <c r="DV308" s="60"/>
      <c r="DW308" s="60"/>
      <c r="DX308" s="60"/>
      <c r="DY308" s="60"/>
      <c r="DZ308" s="60"/>
      <c r="EA308" s="60"/>
      <c r="EB308" s="60"/>
      <c r="EC308" s="58"/>
      <c r="ED308" s="58"/>
    </row>
    <row r="309" spans="1:134">
      <c r="A309" s="5">
        <v>6</v>
      </c>
      <c r="B309" s="4">
        <v>29</v>
      </c>
      <c r="C309" s="3">
        <v>5</v>
      </c>
      <c r="D309" s="4">
        <v>28</v>
      </c>
      <c r="E309" s="3">
        <v>4</v>
      </c>
      <c r="F309" s="4">
        <v>27</v>
      </c>
      <c r="G309" s="3">
        <v>3</v>
      </c>
      <c r="H309" s="4">
        <v>26</v>
      </c>
      <c r="I309" s="3">
        <v>2</v>
      </c>
      <c r="J309" s="4">
        <v>25</v>
      </c>
      <c r="K309" s="3">
        <v>34</v>
      </c>
      <c r="L309" s="4">
        <v>24</v>
      </c>
      <c r="M309" s="3">
        <v>33</v>
      </c>
      <c r="N309" s="4">
        <v>23</v>
      </c>
      <c r="O309" s="3">
        <v>32</v>
      </c>
      <c r="P309" s="4">
        <v>22</v>
      </c>
      <c r="Q309" s="3">
        <v>31</v>
      </c>
      <c r="R309" s="4">
        <v>21</v>
      </c>
      <c r="S309" s="3">
        <v>30</v>
      </c>
      <c r="T309" s="4">
        <v>20</v>
      </c>
      <c r="U309" s="3">
        <v>29</v>
      </c>
      <c r="V309" s="4">
        <v>19</v>
      </c>
      <c r="W309" s="3">
        <v>28</v>
      </c>
      <c r="X309" s="4">
        <v>18</v>
      </c>
      <c r="Y309" s="3">
        <v>27</v>
      </c>
      <c r="Z309" s="4">
        <v>17</v>
      </c>
      <c r="AA309" s="3">
        <v>26</v>
      </c>
      <c r="AB309" s="4">
        <v>16</v>
      </c>
      <c r="AC309" s="3">
        <v>25</v>
      </c>
      <c r="AD309" s="4">
        <v>15</v>
      </c>
      <c r="AE309" s="3">
        <v>24</v>
      </c>
      <c r="AF309" s="4">
        <v>14</v>
      </c>
      <c r="AG309" s="3">
        <v>23</v>
      </c>
      <c r="AH309" s="4">
        <v>13</v>
      </c>
      <c r="AI309" s="3">
        <v>22</v>
      </c>
      <c r="AJ309" s="4">
        <v>12</v>
      </c>
      <c r="AK309" s="3">
        <v>21</v>
      </c>
      <c r="AL309" s="4">
        <v>11</v>
      </c>
      <c r="AM309" s="3">
        <v>20</v>
      </c>
      <c r="AN309" s="4">
        <v>10</v>
      </c>
      <c r="AO309" s="3">
        <v>19</v>
      </c>
      <c r="AP309" s="4">
        <v>9</v>
      </c>
      <c r="AQ309" s="3">
        <v>18</v>
      </c>
      <c r="AR309" s="4">
        <v>8</v>
      </c>
      <c r="AS309" s="3">
        <v>17</v>
      </c>
      <c r="AT309" s="4">
        <v>7</v>
      </c>
      <c r="AU309" s="3">
        <v>16</v>
      </c>
      <c r="AV309" s="4">
        <v>6</v>
      </c>
      <c r="AW309" s="3">
        <v>15</v>
      </c>
      <c r="AX309" s="4">
        <v>5</v>
      </c>
      <c r="AY309" s="3">
        <v>14</v>
      </c>
      <c r="AZ309" s="4">
        <v>4</v>
      </c>
      <c r="BA309" s="3">
        <v>13</v>
      </c>
      <c r="BB309" s="4">
        <v>3</v>
      </c>
      <c r="BC309" s="3">
        <v>12</v>
      </c>
      <c r="BD309" s="4">
        <v>2</v>
      </c>
      <c r="BE309" s="3">
        <v>11</v>
      </c>
      <c r="BF309" s="4">
        <v>34</v>
      </c>
      <c r="BG309" s="3">
        <v>10</v>
      </c>
      <c r="BH309" s="4">
        <v>33</v>
      </c>
      <c r="BI309" s="3">
        <v>9</v>
      </c>
      <c r="BJ309" s="4">
        <v>32</v>
      </c>
      <c r="BK309" s="3">
        <v>8</v>
      </c>
      <c r="BL309" s="4">
        <v>31</v>
      </c>
      <c r="BM309" s="3">
        <v>7</v>
      </c>
      <c r="BN309" s="3">
        <v>30</v>
      </c>
      <c r="BO309" s="60"/>
      <c r="BP309" s="60"/>
      <c r="BQ309" s="60"/>
      <c r="BR309" s="60"/>
      <c r="BS309" s="60"/>
      <c r="BT309" s="60"/>
      <c r="BU309" s="60"/>
      <c r="BV309" s="60"/>
      <c r="BW309" s="60"/>
      <c r="BX309" s="60"/>
      <c r="BY309" s="60"/>
      <c r="BZ309" s="60"/>
      <c r="CA309" s="60"/>
      <c r="CB309" s="60"/>
      <c r="CC309" s="60"/>
      <c r="CD309" s="60"/>
      <c r="CE309" s="60"/>
      <c r="CF309" s="60"/>
      <c r="CG309" s="60"/>
      <c r="CH309" s="60"/>
      <c r="CI309" s="60"/>
      <c r="CJ309" s="60"/>
      <c r="CK309" s="60"/>
      <c r="CL309" s="60"/>
      <c r="CM309" s="60"/>
      <c r="CN309" s="60"/>
      <c r="CO309" s="60"/>
      <c r="CP309" s="60"/>
      <c r="CQ309" s="60"/>
      <c r="CR309" s="60"/>
      <c r="CS309" s="60"/>
      <c r="CT309" s="60"/>
      <c r="CU309" s="60"/>
      <c r="CV309" s="60"/>
      <c r="CW309" s="60"/>
      <c r="CX309" s="60"/>
      <c r="CY309" s="60"/>
      <c r="CZ309" s="60"/>
      <c r="DA309" s="60"/>
      <c r="DB309" s="60"/>
      <c r="DC309" s="60"/>
      <c r="DD309" s="60"/>
      <c r="DE309" s="60"/>
      <c r="DF309" s="60"/>
      <c r="DG309" s="60"/>
      <c r="DH309" s="60"/>
      <c r="DI309" s="60"/>
      <c r="DJ309" s="60"/>
      <c r="DK309" s="60"/>
      <c r="DL309" s="60"/>
      <c r="DM309" s="60"/>
      <c r="DN309" s="60"/>
      <c r="DO309" s="60"/>
      <c r="DP309" s="60"/>
      <c r="DQ309" s="60"/>
      <c r="DR309" s="60"/>
      <c r="DS309" s="60"/>
      <c r="DT309" s="60"/>
      <c r="DU309" s="60"/>
      <c r="DV309" s="60"/>
      <c r="DW309" s="60"/>
      <c r="DX309" s="60"/>
      <c r="DY309" s="60"/>
      <c r="DZ309" s="60"/>
      <c r="EA309" s="60"/>
      <c r="EB309" s="60"/>
      <c r="EC309" s="58"/>
      <c r="ED309" s="58"/>
    </row>
    <row r="310" spans="1:134">
      <c r="A310" s="5">
        <v>7</v>
      </c>
      <c r="B310" s="4">
        <v>28</v>
      </c>
      <c r="C310" s="3">
        <v>6</v>
      </c>
      <c r="D310" s="4">
        <v>27</v>
      </c>
      <c r="E310" s="3">
        <v>5</v>
      </c>
      <c r="F310" s="4">
        <v>26</v>
      </c>
      <c r="G310" s="3">
        <v>4</v>
      </c>
      <c r="H310" s="4">
        <v>25</v>
      </c>
      <c r="I310" s="3">
        <v>3</v>
      </c>
      <c r="J310" s="4">
        <v>24</v>
      </c>
      <c r="K310" s="3">
        <v>2</v>
      </c>
      <c r="L310" s="4">
        <v>23</v>
      </c>
      <c r="M310" s="3">
        <v>34</v>
      </c>
      <c r="N310" s="4">
        <v>22</v>
      </c>
      <c r="O310" s="3">
        <v>33</v>
      </c>
      <c r="P310" s="4">
        <v>21</v>
      </c>
      <c r="Q310" s="3">
        <v>32</v>
      </c>
      <c r="R310" s="4">
        <v>20</v>
      </c>
      <c r="S310" s="3">
        <v>31</v>
      </c>
      <c r="T310" s="4">
        <v>19</v>
      </c>
      <c r="U310" s="3">
        <v>30</v>
      </c>
      <c r="V310" s="4">
        <v>18</v>
      </c>
      <c r="W310" s="3">
        <v>29</v>
      </c>
      <c r="X310" s="4">
        <v>17</v>
      </c>
      <c r="Y310" s="3">
        <v>28</v>
      </c>
      <c r="Z310" s="4">
        <v>16</v>
      </c>
      <c r="AA310" s="3">
        <v>27</v>
      </c>
      <c r="AB310" s="4">
        <v>15</v>
      </c>
      <c r="AC310" s="3">
        <v>26</v>
      </c>
      <c r="AD310" s="4">
        <v>14</v>
      </c>
      <c r="AE310" s="3">
        <v>25</v>
      </c>
      <c r="AF310" s="4">
        <v>13</v>
      </c>
      <c r="AG310" s="3">
        <v>24</v>
      </c>
      <c r="AH310" s="4">
        <v>12</v>
      </c>
      <c r="AI310" s="3">
        <v>23</v>
      </c>
      <c r="AJ310" s="4">
        <v>11</v>
      </c>
      <c r="AK310" s="3">
        <v>22</v>
      </c>
      <c r="AL310" s="4">
        <v>10</v>
      </c>
      <c r="AM310" s="3">
        <v>21</v>
      </c>
      <c r="AN310" s="4">
        <v>9</v>
      </c>
      <c r="AO310" s="3">
        <v>20</v>
      </c>
      <c r="AP310" s="4">
        <v>8</v>
      </c>
      <c r="AQ310" s="3">
        <v>19</v>
      </c>
      <c r="AR310" s="4">
        <v>7</v>
      </c>
      <c r="AS310" s="3">
        <v>18</v>
      </c>
      <c r="AT310" s="4">
        <v>6</v>
      </c>
      <c r="AU310" s="3">
        <v>17</v>
      </c>
      <c r="AV310" s="4">
        <v>5</v>
      </c>
      <c r="AW310" s="3">
        <v>16</v>
      </c>
      <c r="AX310" s="4">
        <v>4</v>
      </c>
      <c r="AY310" s="3">
        <v>15</v>
      </c>
      <c r="AZ310" s="4">
        <v>3</v>
      </c>
      <c r="BA310" s="3">
        <v>14</v>
      </c>
      <c r="BB310" s="4">
        <v>2</v>
      </c>
      <c r="BC310" s="3">
        <v>13</v>
      </c>
      <c r="BD310" s="4">
        <v>34</v>
      </c>
      <c r="BE310" s="3">
        <v>12</v>
      </c>
      <c r="BF310" s="4">
        <v>33</v>
      </c>
      <c r="BG310" s="3">
        <v>11</v>
      </c>
      <c r="BH310" s="4">
        <v>32</v>
      </c>
      <c r="BI310" s="3">
        <v>10</v>
      </c>
      <c r="BJ310" s="4">
        <v>31</v>
      </c>
      <c r="BK310" s="3">
        <v>9</v>
      </c>
      <c r="BL310" s="4">
        <v>30</v>
      </c>
      <c r="BM310" s="3">
        <v>8</v>
      </c>
      <c r="BN310" s="3">
        <v>29</v>
      </c>
      <c r="BO310" s="60"/>
      <c r="BP310" s="60"/>
      <c r="BQ310" s="60"/>
      <c r="BR310" s="60"/>
      <c r="BS310" s="60"/>
      <c r="BT310" s="60"/>
      <c r="BU310" s="60"/>
      <c r="BV310" s="60"/>
      <c r="BW310" s="60"/>
      <c r="BX310" s="60"/>
      <c r="BY310" s="60"/>
      <c r="BZ310" s="60"/>
      <c r="CA310" s="60"/>
      <c r="CB310" s="60"/>
      <c r="CC310" s="60"/>
      <c r="CD310" s="60"/>
      <c r="CE310" s="60"/>
      <c r="CF310" s="60"/>
      <c r="CG310" s="60"/>
      <c r="CH310" s="60"/>
      <c r="CI310" s="60"/>
      <c r="CJ310" s="60"/>
      <c r="CK310" s="60"/>
      <c r="CL310" s="60"/>
      <c r="CM310" s="60"/>
      <c r="CN310" s="60"/>
      <c r="CO310" s="60"/>
      <c r="CP310" s="60"/>
      <c r="CQ310" s="60"/>
      <c r="CR310" s="60"/>
      <c r="CS310" s="60"/>
      <c r="CT310" s="60"/>
      <c r="CU310" s="60"/>
      <c r="CV310" s="60"/>
      <c r="CW310" s="60"/>
      <c r="CX310" s="60"/>
      <c r="CY310" s="60"/>
      <c r="CZ310" s="60"/>
      <c r="DA310" s="60"/>
      <c r="DB310" s="60"/>
      <c r="DC310" s="60"/>
      <c r="DD310" s="60"/>
      <c r="DE310" s="60"/>
      <c r="DF310" s="60"/>
      <c r="DG310" s="60"/>
      <c r="DH310" s="60"/>
      <c r="DI310" s="60"/>
      <c r="DJ310" s="60"/>
      <c r="DK310" s="60"/>
      <c r="DL310" s="60"/>
      <c r="DM310" s="60"/>
      <c r="DN310" s="60"/>
      <c r="DO310" s="60"/>
      <c r="DP310" s="60"/>
      <c r="DQ310" s="60"/>
      <c r="DR310" s="60"/>
      <c r="DS310" s="60"/>
      <c r="DT310" s="60"/>
      <c r="DU310" s="60"/>
      <c r="DV310" s="60"/>
      <c r="DW310" s="60"/>
      <c r="DX310" s="60"/>
      <c r="DY310" s="60"/>
      <c r="DZ310" s="60"/>
      <c r="EA310" s="60"/>
      <c r="EB310" s="60"/>
      <c r="EC310" s="58"/>
      <c r="ED310" s="58"/>
    </row>
    <row r="311" spans="1:134">
      <c r="A311" s="5">
        <v>8</v>
      </c>
      <c r="B311" s="4">
        <v>27</v>
      </c>
      <c r="C311" s="3">
        <v>7</v>
      </c>
      <c r="D311" s="4">
        <v>26</v>
      </c>
      <c r="E311" s="3">
        <v>6</v>
      </c>
      <c r="F311" s="4">
        <v>25</v>
      </c>
      <c r="G311" s="3">
        <v>5</v>
      </c>
      <c r="H311" s="4">
        <v>24</v>
      </c>
      <c r="I311" s="3">
        <v>4</v>
      </c>
      <c r="J311" s="4">
        <v>23</v>
      </c>
      <c r="K311" s="3">
        <v>3</v>
      </c>
      <c r="L311" s="4">
        <v>22</v>
      </c>
      <c r="M311" s="3">
        <v>2</v>
      </c>
      <c r="N311" s="4">
        <v>21</v>
      </c>
      <c r="O311" s="3">
        <v>34</v>
      </c>
      <c r="P311" s="4">
        <v>20</v>
      </c>
      <c r="Q311" s="3">
        <v>33</v>
      </c>
      <c r="R311" s="4">
        <v>19</v>
      </c>
      <c r="S311" s="3">
        <v>32</v>
      </c>
      <c r="T311" s="4">
        <v>18</v>
      </c>
      <c r="U311" s="3">
        <v>31</v>
      </c>
      <c r="V311" s="4">
        <v>17</v>
      </c>
      <c r="W311" s="3">
        <v>30</v>
      </c>
      <c r="X311" s="4">
        <v>16</v>
      </c>
      <c r="Y311" s="3">
        <v>29</v>
      </c>
      <c r="Z311" s="4">
        <v>15</v>
      </c>
      <c r="AA311" s="3">
        <v>28</v>
      </c>
      <c r="AB311" s="4">
        <v>14</v>
      </c>
      <c r="AC311" s="3">
        <v>27</v>
      </c>
      <c r="AD311" s="4">
        <v>13</v>
      </c>
      <c r="AE311" s="3">
        <v>26</v>
      </c>
      <c r="AF311" s="4">
        <v>12</v>
      </c>
      <c r="AG311" s="3">
        <v>25</v>
      </c>
      <c r="AH311" s="4">
        <v>11</v>
      </c>
      <c r="AI311" s="3">
        <v>24</v>
      </c>
      <c r="AJ311" s="4">
        <v>10</v>
      </c>
      <c r="AK311" s="3">
        <v>23</v>
      </c>
      <c r="AL311" s="4">
        <v>9</v>
      </c>
      <c r="AM311" s="3">
        <v>22</v>
      </c>
      <c r="AN311" s="4">
        <v>8</v>
      </c>
      <c r="AO311" s="3">
        <v>21</v>
      </c>
      <c r="AP311" s="4">
        <v>7</v>
      </c>
      <c r="AQ311" s="3">
        <v>20</v>
      </c>
      <c r="AR311" s="4">
        <v>6</v>
      </c>
      <c r="AS311" s="3">
        <v>19</v>
      </c>
      <c r="AT311" s="4">
        <v>5</v>
      </c>
      <c r="AU311" s="3">
        <v>18</v>
      </c>
      <c r="AV311" s="4">
        <v>4</v>
      </c>
      <c r="AW311" s="3">
        <v>17</v>
      </c>
      <c r="AX311" s="4">
        <v>3</v>
      </c>
      <c r="AY311" s="3">
        <v>16</v>
      </c>
      <c r="AZ311" s="4">
        <v>2</v>
      </c>
      <c r="BA311" s="3">
        <v>15</v>
      </c>
      <c r="BB311" s="4">
        <v>34</v>
      </c>
      <c r="BC311" s="3">
        <v>14</v>
      </c>
      <c r="BD311" s="4">
        <v>33</v>
      </c>
      <c r="BE311" s="3">
        <v>13</v>
      </c>
      <c r="BF311" s="4">
        <v>32</v>
      </c>
      <c r="BG311" s="3">
        <v>12</v>
      </c>
      <c r="BH311" s="4">
        <v>31</v>
      </c>
      <c r="BI311" s="3">
        <v>11</v>
      </c>
      <c r="BJ311" s="4">
        <v>30</v>
      </c>
      <c r="BK311" s="3">
        <v>10</v>
      </c>
      <c r="BL311" s="4">
        <v>29</v>
      </c>
      <c r="BM311" s="3">
        <v>9</v>
      </c>
      <c r="BN311" s="3">
        <v>28</v>
      </c>
      <c r="BO311" s="60"/>
      <c r="BP311" s="60"/>
      <c r="BQ311" s="60"/>
      <c r="BR311" s="60"/>
      <c r="BS311" s="60"/>
      <c r="BT311" s="60"/>
      <c r="BU311" s="60"/>
      <c r="BV311" s="60"/>
      <c r="BW311" s="60"/>
      <c r="BX311" s="60"/>
      <c r="BY311" s="60"/>
      <c r="BZ311" s="60"/>
      <c r="CA311" s="60"/>
      <c r="CB311" s="60"/>
      <c r="CC311" s="60"/>
      <c r="CD311" s="60"/>
      <c r="CE311" s="60"/>
      <c r="CF311" s="60"/>
      <c r="CG311" s="60"/>
      <c r="CH311" s="60"/>
      <c r="CI311" s="60"/>
      <c r="CJ311" s="60"/>
      <c r="CK311" s="60"/>
      <c r="CL311" s="60"/>
      <c r="CM311" s="60"/>
      <c r="CN311" s="60"/>
      <c r="CO311" s="60"/>
      <c r="CP311" s="60"/>
      <c r="CQ311" s="60"/>
      <c r="CR311" s="60"/>
      <c r="CS311" s="60"/>
      <c r="CT311" s="60"/>
      <c r="CU311" s="60"/>
      <c r="CV311" s="60"/>
      <c r="CW311" s="60"/>
      <c r="CX311" s="60"/>
      <c r="CY311" s="60"/>
      <c r="CZ311" s="60"/>
      <c r="DA311" s="60"/>
      <c r="DB311" s="60"/>
      <c r="DC311" s="60"/>
      <c r="DD311" s="60"/>
      <c r="DE311" s="60"/>
      <c r="DF311" s="60"/>
      <c r="DG311" s="60"/>
      <c r="DH311" s="60"/>
      <c r="DI311" s="60"/>
      <c r="DJ311" s="60"/>
      <c r="DK311" s="60"/>
      <c r="DL311" s="60"/>
      <c r="DM311" s="60"/>
      <c r="DN311" s="60"/>
      <c r="DO311" s="60"/>
      <c r="DP311" s="60"/>
      <c r="DQ311" s="60"/>
      <c r="DR311" s="60"/>
      <c r="DS311" s="60"/>
      <c r="DT311" s="60"/>
      <c r="DU311" s="60"/>
      <c r="DV311" s="60"/>
      <c r="DW311" s="60"/>
      <c r="DX311" s="60"/>
      <c r="DY311" s="60"/>
      <c r="DZ311" s="60"/>
      <c r="EA311" s="60"/>
      <c r="EB311" s="60"/>
      <c r="EC311" s="58"/>
      <c r="ED311" s="58"/>
    </row>
    <row r="312" spans="1:134">
      <c r="A312" s="5">
        <v>9</v>
      </c>
      <c r="B312" s="4">
        <v>26</v>
      </c>
      <c r="C312" s="3">
        <v>8</v>
      </c>
      <c r="D312" s="4">
        <v>25</v>
      </c>
      <c r="E312" s="3">
        <v>7</v>
      </c>
      <c r="F312" s="4">
        <v>24</v>
      </c>
      <c r="G312" s="3">
        <v>6</v>
      </c>
      <c r="H312" s="4">
        <v>23</v>
      </c>
      <c r="I312" s="3">
        <v>5</v>
      </c>
      <c r="J312" s="4">
        <v>22</v>
      </c>
      <c r="K312" s="3">
        <v>4</v>
      </c>
      <c r="L312" s="4">
        <v>21</v>
      </c>
      <c r="M312" s="3">
        <v>3</v>
      </c>
      <c r="N312" s="4">
        <v>20</v>
      </c>
      <c r="O312" s="3">
        <v>2</v>
      </c>
      <c r="P312" s="4">
        <v>19</v>
      </c>
      <c r="Q312" s="3">
        <v>34</v>
      </c>
      <c r="R312" s="4">
        <v>18</v>
      </c>
      <c r="S312" s="3">
        <v>33</v>
      </c>
      <c r="T312" s="4">
        <v>17</v>
      </c>
      <c r="U312" s="3">
        <v>32</v>
      </c>
      <c r="V312" s="4">
        <v>16</v>
      </c>
      <c r="W312" s="3">
        <v>31</v>
      </c>
      <c r="X312" s="4">
        <v>15</v>
      </c>
      <c r="Y312" s="3">
        <v>30</v>
      </c>
      <c r="Z312" s="4">
        <v>14</v>
      </c>
      <c r="AA312" s="3">
        <v>29</v>
      </c>
      <c r="AB312" s="4">
        <v>13</v>
      </c>
      <c r="AC312" s="3">
        <v>28</v>
      </c>
      <c r="AD312" s="4">
        <v>12</v>
      </c>
      <c r="AE312" s="3">
        <v>27</v>
      </c>
      <c r="AF312" s="4">
        <v>11</v>
      </c>
      <c r="AG312" s="3">
        <v>26</v>
      </c>
      <c r="AH312" s="4">
        <v>10</v>
      </c>
      <c r="AI312" s="3">
        <v>25</v>
      </c>
      <c r="AJ312" s="4">
        <v>9</v>
      </c>
      <c r="AK312" s="3">
        <v>24</v>
      </c>
      <c r="AL312" s="4">
        <v>8</v>
      </c>
      <c r="AM312" s="3">
        <v>23</v>
      </c>
      <c r="AN312" s="4">
        <v>7</v>
      </c>
      <c r="AO312" s="3">
        <v>22</v>
      </c>
      <c r="AP312" s="4">
        <v>6</v>
      </c>
      <c r="AQ312" s="3">
        <v>21</v>
      </c>
      <c r="AR312" s="4">
        <v>5</v>
      </c>
      <c r="AS312" s="3">
        <v>20</v>
      </c>
      <c r="AT312" s="4">
        <v>4</v>
      </c>
      <c r="AU312" s="3">
        <v>19</v>
      </c>
      <c r="AV312" s="4">
        <v>3</v>
      </c>
      <c r="AW312" s="3">
        <v>18</v>
      </c>
      <c r="AX312" s="4">
        <v>2</v>
      </c>
      <c r="AY312" s="3">
        <v>17</v>
      </c>
      <c r="AZ312" s="4">
        <v>34</v>
      </c>
      <c r="BA312" s="3">
        <v>16</v>
      </c>
      <c r="BB312" s="4">
        <v>33</v>
      </c>
      <c r="BC312" s="3">
        <v>15</v>
      </c>
      <c r="BD312" s="4">
        <v>32</v>
      </c>
      <c r="BE312" s="3">
        <v>14</v>
      </c>
      <c r="BF312" s="4">
        <v>31</v>
      </c>
      <c r="BG312" s="3">
        <v>13</v>
      </c>
      <c r="BH312" s="4">
        <v>30</v>
      </c>
      <c r="BI312" s="3">
        <v>12</v>
      </c>
      <c r="BJ312" s="4">
        <v>29</v>
      </c>
      <c r="BK312" s="3">
        <v>11</v>
      </c>
      <c r="BL312" s="4">
        <v>28</v>
      </c>
      <c r="BM312" s="3">
        <v>10</v>
      </c>
      <c r="BN312" s="3">
        <v>27</v>
      </c>
      <c r="BO312" s="60"/>
      <c r="BP312" s="60"/>
      <c r="BQ312" s="60"/>
      <c r="BR312" s="60"/>
      <c r="BS312" s="60"/>
      <c r="BT312" s="60"/>
      <c r="BU312" s="60"/>
      <c r="BV312" s="60"/>
      <c r="BW312" s="60"/>
      <c r="BX312" s="60"/>
      <c r="BY312" s="60"/>
      <c r="BZ312" s="60"/>
      <c r="CA312" s="60"/>
      <c r="CB312" s="60"/>
      <c r="CC312" s="60"/>
      <c r="CD312" s="60"/>
      <c r="CE312" s="60"/>
      <c r="CF312" s="60"/>
      <c r="CG312" s="60"/>
      <c r="CH312" s="60"/>
      <c r="CI312" s="60"/>
      <c r="CJ312" s="60"/>
      <c r="CK312" s="60"/>
      <c r="CL312" s="60"/>
      <c r="CM312" s="60"/>
      <c r="CN312" s="60"/>
      <c r="CO312" s="60"/>
      <c r="CP312" s="60"/>
      <c r="CQ312" s="60"/>
      <c r="CR312" s="60"/>
      <c r="CS312" s="60"/>
      <c r="CT312" s="60"/>
      <c r="CU312" s="60"/>
      <c r="CV312" s="60"/>
      <c r="CW312" s="60"/>
      <c r="CX312" s="60"/>
      <c r="CY312" s="60"/>
      <c r="CZ312" s="60"/>
      <c r="DA312" s="60"/>
      <c r="DB312" s="60"/>
      <c r="DC312" s="60"/>
      <c r="DD312" s="60"/>
      <c r="DE312" s="60"/>
      <c r="DF312" s="60"/>
      <c r="DG312" s="60"/>
      <c r="DH312" s="60"/>
      <c r="DI312" s="60"/>
      <c r="DJ312" s="60"/>
      <c r="DK312" s="60"/>
      <c r="DL312" s="60"/>
      <c r="DM312" s="60"/>
      <c r="DN312" s="60"/>
      <c r="DO312" s="60"/>
      <c r="DP312" s="60"/>
      <c r="DQ312" s="60"/>
      <c r="DR312" s="60"/>
      <c r="DS312" s="60"/>
      <c r="DT312" s="60"/>
      <c r="DU312" s="60"/>
      <c r="DV312" s="60"/>
      <c r="DW312" s="60"/>
      <c r="DX312" s="60"/>
      <c r="DY312" s="60"/>
      <c r="DZ312" s="60"/>
      <c r="EA312" s="60"/>
      <c r="EB312" s="60"/>
      <c r="EC312" s="58"/>
      <c r="ED312" s="58"/>
    </row>
    <row r="313" spans="1:134">
      <c r="A313" s="5">
        <v>10</v>
      </c>
      <c r="B313" s="4">
        <v>25</v>
      </c>
      <c r="C313" s="3">
        <v>9</v>
      </c>
      <c r="D313" s="4">
        <v>24</v>
      </c>
      <c r="E313" s="3">
        <v>8</v>
      </c>
      <c r="F313" s="4">
        <v>23</v>
      </c>
      <c r="G313" s="3">
        <v>7</v>
      </c>
      <c r="H313" s="4">
        <v>22</v>
      </c>
      <c r="I313" s="3">
        <v>6</v>
      </c>
      <c r="J313" s="4">
        <v>21</v>
      </c>
      <c r="K313" s="3">
        <v>5</v>
      </c>
      <c r="L313" s="4">
        <v>20</v>
      </c>
      <c r="M313" s="3">
        <v>4</v>
      </c>
      <c r="N313" s="4">
        <v>19</v>
      </c>
      <c r="O313" s="3">
        <v>3</v>
      </c>
      <c r="P313" s="4">
        <v>18</v>
      </c>
      <c r="Q313" s="3">
        <v>2</v>
      </c>
      <c r="R313" s="4">
        <v>17</v>
      </c>
      <c r="S313" s="3">
        <v>34</v>
      </c>
      <c r="T313" s="4">
        <v>16</v>
      </c>
      <c r="U313" s="3">
        <v>33</v>
      </c>
      <c r="V313" s="4">
        <v>15</v>
      </c>
      <c r="W313" s="3">
        <v>32</v>
      </c>
      <c r="X313" s="4">
        <v>14</v>
      </c>
      <c r="Y313" s="3">
        <v>31</v>
      </c>
      <c r="Z313" s="4">
        <v>13</v>
      </c>
      <c r="AA313" s="3">
        <v>30</v>
      </c>
      <c r="AB313" s="4">
        <v>12</v>
      </c>
      <c r="AC313" s="3">
        <v>29</v>
      </c>
      <c r="AD313" s="4">
        <v>11</v>
      </c>
      <c r="AE313" s="3">
        <v>28</v>
      </c>
      <c r="AF313" s="4">
        <v>10</v>
      </c>
      <c r="AG313" s="3">
        <v>27</v>
      </c>
      <c r="AH313" s="4">
        <v>9</v>
      </c>
      <c r="AI313" s="3">
        <v>26</v>
      </c>
      <c r="AJ313" s="4">
        <v>8</v>
      </c>
      <c r="AK313" s="3">
        <v>25</v>
      </c>
      <c r="AL313" s="4">
        <v>7</v>
      </c>
      <c r="AM313" s="3">
        <v>24</v>
      </c>
      <c r="AN313" s="4">
        <v>6</v>
      </c>
      <c r="AO313" s="3">
        <v>23</v>
      </c>
      <c r="AP313" s="4">
        <v>5</v>
      </c>
      <c r="AQ313" s="3">
        <v>22</v>
      </c>
      <c r="AR313" s="4">
        <v>4</v>
      </c>
      <c r="AS313" s="3">
        <v>21</v>
      </c>
      <c r="AT313" s="4">
        <v>3</v>
      </c>
      <c r="AU313" s="3">
        <v>20</v>
      </c>
      <c r="AV313" s="4">
        <v>2</v>
      </c>
      <c r="AW313" s="3">
        <v>19</v>
      </c>
      <c r="AX313" s="4">
        <v>34</v>
      </c>
      <c r="AY313" s="3">
        <v>18</v>
      </c>
      <c r="AZ313" s="4">
        <v>33</v>
      </c>
      <c r="BA313" s="3">
        <v>17</v>
      </c>
      <c r="BB313" s="4">
        <v>32</v>
      </c>
      <c r="BC313" s="3">
        <v>16</v>
      </c>
      <c r="BD313" s="4">
        <v>31</v>
      </c>
      <c r="BE313" s="3">
        <v>15</v>
      </c>
      <c r="BF313" s="4">
        <v>30</v>
      </c>
      <c r="BG313" s="3">
        <v>14</v>
      </c>
      <c r="BH313" s="4">
        <v>29</v>
      </c>
      <c r="BI313" s="3">
        <v>13</v>
      </c>
      <c r="BJ313" s="4">
        <v>28</v>
      </c>
      <c r="BK313" s="3">
        <v>12</v>
      </c>
      <c r="BL313" s="4">
        <v>27</v>
      </c>
      <c r="BM313" s="3">
        <v>11</v>
      </c>
      <c r="BN313" s="3">
        <v>26</v>
      </c>
      <c r="BO313" s="60"/>
      <c r="BP313" s="60"/>
      <c r="BQ313" s="60"/>
      <c r="BR313" s="60"/>
      <c r="BS313" s="60"/>
      <c r="BT313" s="60"/>
      <c r="BU313" s="60"/>
      <c r="BV313" s="60"/>
      <c r="BW313" s="60"/>
      <c r="BX313" s="60"/>
      <c r="BY313" s="60"/>
      <c r="BZ313" s="60"/>
      <c r="CA313" s="60"/>
      <c r="CB313" s="60"/>
      <c r="CC313" s="60"/>
      <c r="CD313" s="60"/>
      <c r="CE313" s="60"/>
      <c r="CF313" s="60"/>
      <c r="CG313" s="60"/>
      <c r="CH313" s="60"/>
      <c r="CI313" s="60"/>
      <c r="CJ313" s="60"/>
      <c r="CK313" s="60"/>
      <c r="CL313" s="60"/>
      <c r="CM313" s="60"/>
      <c r="CN313" s="60"/>
      <c r="CO313" s="60"/>
      <c r="CP313" s="60"/>
      <c r="CQ313" s="60"/>
      <c r="CR313" s="60"/>
      <c r="CS313" s="60"/>
      <c r="CT313" s="60"/>
      <c r="CU313" s="60"/>
      <c r="CV313" s="60"/>
      <c r="CW313" s="60"/>
      <c r="CX313" s="60"/>
      <c r="CY313" s="60"/>
      <c r="CZ313" s="60"/>
      <c r="DA313" s="60"/>
      <c r="DB313" s="60"/>
      <c r="DC313" s="60"/>
      <c r="DD313" s="60"/>
      <c r="DE313" s="60"/>
      <c r="DF313" s="60"/>
      <c r="DG313" s="60"/>
      <c r="DH313" s="60"/>
      <c r="DI313" s="60"/>
      <c r="DJ313" s="60"/>
      <c r="DK313" s="60"/>
      <c r="DL313" s="60"/>
      <c r="DM313" s="60"/>
      <c r="DN313" s="60"/>
      <c r="DO313" s="60"/>
      <c r="DP313" s="60"/>
      <c r="DQ313" s="60"/>
      <c r="DR313" s="60"/>
      <c r="DS313" s="60"/>
      <c r="DT313" s="60"/>
      <c r="DU313" s="60"/>
      <c r="DV313" s="60"/>
      <c r="DW313" s="60"/>
      <c r="DX313" s="60"/>
      <c r="DY313" s="60"/>
      <c r="DZ313" s="60"/>
      <c r="EA313" s="60"/>
      <c r="EB313" s="60"/>
      <c r="EC313" s="58"/>
      <c r="ED313" s="58"/>
    </row>
    <row r="314" spans="1:134">
      <c r="A314" s="5">
        <v>11</v>
      </c>
      <c r="B314" s="4">
        <v>24</v>
      </c>
      <c r="C314" s="3">
        <v>10</v>
      </c>
      <c r="D314" s="4">
        <v>23</v>
      </c>
      <c r="E314" s="3">
        <v>9</v>
      </c>
      <c r="F314" s="4">
        <v>22</v>
      </c>
      <c r="G314" s="3">
        <v>8</v>
      </c>
      <c r="H314" s="4">
        <v>21</v>
      </c>
      <c r="I314" s="3">
        <v>7</v>
      </c>
      <c r="J314" s="4">
        <v>20</v>
      </c>
      <c r="K314" s="3">
        <v>6</v>
      </c>
      <c r="L314" s="4">
        <v>19</v>
      </c>
      <c r="M314" s="3">
        <v>5</v>
      </c>
      <c r="N314" s="4">
        <v>18</v>
      </c>
      <c r="O314" s="3">
        <v>4</v>
      </c>
      <c r="P314" s="4">
        <v>17</v>
      </c>
      <c r="Q314" s="3">
        <v>3</v>
      </c>
      <c r="R314" s="4">
        <v>16</v>
      </c>
      <c r="S314" s="3">
        <v>2</v>
      </c>
      <c r="T314" s="4">
        <v>15</v>
      </c>
      <c r="U314" s="3">
        <v>34</v>
      </c>
      <c r="V314" s="4">
        <v>14</v>
      </c>
      <c r="W314" s="3">
        <v>33</v>
      </c>
      <c r="X314" s="4">
        <v>13</v>
      </c>
      <c r="Y314" s="3">
        <v>32</v>
      </c>
      <c r="Z314" s="4">
        <v>12</v>
      </c>
      <c r="AA314" s="3">
        <v>31</v>
      </c>
      <c r="AB314" s="4">
        <v>11</v>
      </c>
      <c r="AC314" s="3">
        <v>30</v>
      </c>
      <c r="AD314" s="4">
        <v>10</v>
      </c>
      <c r="AE314" s="3">
        <v>29</v>
      </c>
      <c r="AF314" s="4">
        <v>9</v>
      </c>
      <c r="AG314" s="3">
        <v>28</v>
      </c>
      <c r="AH314" s="4">
        <v>8</v>
      </c>
      <c r="AI314" s="3">
        <v>27</v>
      </c>
      <c r="AJ314" s="4">
        <v>7</v>
      </c>
      <c r="AK314" s="3">
        <v>26</v>
      </c>
      <c r="AL314" s="4">
        <v>6</v>
      </c>
      <c r="AM314" s="3">
        <v>25</v>
      </c>
      <c r="AN314" s="4">
        <v>5</v>
      </c>
      <c r="AO314" s="3">
        <v>24</v>
      </c>
      <c r="AP314" s="4">
        <v>4</v>
      </c>
      <c r="AQ314" s="3">
        <v>23</v>
      </c>
      <c r="AR314" s="4">
        <v>3</v>
      </c>
      <c r="AS314" s="3">
        <v>22</v>
      </c>
      <c r="AT314" s="4">
        <v>2</v>
      </c>
      <c r="AU314" s="3">
        <v>21</v>
      </c>
      <c r="AV314" s="4">
        <v>34</v>
      </c>
      <c r="AW314" s="3">
        <v>20</v>
      </c>
      <c r="AX314" s="4">
        <v>33</v>
      </c>
      <c r="AY314" s="3">
        <v>19</v>
      </c>
      <c r="AZ314" s="4">
        <v>32</v>
      </c>
      <c r="BA314" s="3">
        <v>18</v>
      </c>
      <c r="BB314" s="4">
        <v>31</v>
      </c>
      <c r="BC314" s="3">
        <v>17</v>
      </c>
      <c r="BD314" s="4">
        <v>30</v>
      </c>
      <c r="BE314" s="3">
        <v>16</v>
      </c>
      <c r="BF314" s="4">
        <v>29</v>
      </c>
      <c r="BG314" s="3">
        <v>15</v>
      </c>
      <c r="BH314" s="4">
        <v>28</v>
      </c>
      <c r="BI314" s="3">
        <v>14</v>
      </c>
      <c r="BJ314" s="4">
        <v>27</v>
      </c>
      <c r="BK314" s="3">
        <v>13</v>
      </c>
      <c r="BL314" s="4">
        <v>26</v>
      </c>
      <c r="BM314" s="3">
        <v>12</v>
      </c>
      <c r="BN314" s="3">
        <v>25</v>
      </c>
      <c r="BO314" s="60"/>
      <c r="BP314" s="60"/>
      <c r="BQ314" s="60"/>
      <c r="BR314" s="60"/>
      <c r="BS314" s="60"/>
      <c r="BT314" s="60"/>
      <c r="BU314" s="60"/>
      <c r="BV314" s="60"/>
      <c r="BW314" s="60"/>
      <c r="BX314" s="60"/>
      <c r="BY314" s="60"/>
      <c r="BZ314" s="60"/>
      <c r="CA314" s="60"/>
      <c r="CB314" s="60"/>
      <c r="CC314" s="60"/>
      <c r="CD314" s="60"/>
      <c r="CE314" s="60"/>
      <c r="CF314" s="60"/>
      <c r="CG314" s="60"/>
      <c r="CH314" s="60"/>
      <c r="CI314" s="60"/>
      <c r="CJ314" s="60"/>
      <c r="CK314" s="60"/>
      <c r="CL314" s="60"/>
      <c r="CM314" s="60"/>
      <c r="CN314" s="60"/>
      <c r="CO314" s="60"/>
      <c r="CP314" s="60"/>
      <c r="CQ314" s="60"/>
      <c r="CR314" s="60"/>
      <c r="CS314" s="60"/>
      <c r="CT314" s="60"/>
      <c r="CU314" s="60"/>
      <c r="CV314" s="60"/>
      <c r="CW314" s="60"/>
      <c r="CX314" s="60"/>
      <c r="CY314" s="60"/>
      <c r="CZ314" s="60"/>
      <c r="DA314" s="60"/>
      <c r="DB314" s="60"/>
      <c r="DC314" s="60"/>
      <c r="DD314" s="60"/>
      <c r="DE314" s="60"/>
      <c r="DF314" s="60"/>
      <c r="DG314" s="60"/>
      <c r="DH314" s="60"/>
      <c r="DI314" s="60"/>
      <c r="DJ314" s="60"/>
      <c r="DK314" s="60"/>
      <c r="DL314" s="60"/>
      <c r="DM314" s="60"/>
      <c r="DN314" s="60"/>
      <c r="DO314" s="60"/>
      <c r="DP314" s="60"/>
      <c r="DQ314" s="60"/>
      <c r="DR314" s="60"/>
      <c r="DS314" s="60"/>
      <c r="DT314" s="60"/>
      <c r="DU314" s="60"/>
      <c r="DV314" s="60"/>
      <c r="DW314" s="60"/>
      <c r="DX314" s="60"/>
      <c r="DY314" s="60"/>
      <c r="DZ314" s="60"/>
      <c r="EA314" s="60"/>
      <c r="EB314" s="60"/>
      <c r="EC314" s="58"/>
      <c r="ED314" s="58"/>
    </row>
    <row r="315" spans="1:134">
      <c r="A315" s="5">
        <v>12</v>
      </c>
      <c r="B315" s="4">
        <v>23</v>
      </c>
      <c r="C315" s="3">
        <v>11</v>
      </c>
      <c r="D315" s="4">
        <v>22</v>
      </c>
      <c r="E315" s="3">
        <v>10</v>
      </c>
      <c r="F315" s="4">
        <v>21</v>
      </c>
      <c r="G315" s="3">
        <v>9</v>
      </c>
      <c r="H315" s="4">
        <v>20</v>
      </c>
      <c r="I315" s="3">
        <v>8</v>
      </c>
      <c r="J315" s="4">
        <v>19</v>
      </c>
      <c r="K315" s="3">
        <v>7</v>
      </c>
      <c r="L315" s="4">
        <v>18</v>
      </c>
      <c r="M315" s="3">
        <v>6</v>
      </c>
      <c r="N315" s="4">
        <v>17</v>
      </c>
      <c r="O315" s="3">
        <v>5</v>
      </c>
      <c r="P315" s="4">
        <v>16</v>
      </c>
      <c r="Q315" s="3">
        <v>4</v>
      </c>
      <c r="R315" s="4">
        <v>15</v>
      </c>
      <c r="S315" s="3">
        <v>3</v>
      </c>
      <c r="T315" s="4">
        <v>14</v>
      </c>
      <c r="U315" s="3">
        <v>2</v>
      </c>
      <c r="V315" s="4">
        <v>13</v>
      </c>
      <c r="W315" s="3">
        <v>34</v>
      </c>
      <c r="X315" s="4">
        <v>12</v>
      </c>
      <c r="Y315" s="3">
        <v>33</v>
      </c>
      <c r="Z315" s="4">
        <v>11</v>
      </c>
      <c r="AA315" s="3">
        <v>32</v>
      </c>
      <c r="AB315" s="4">
        <v>10</v>
      </c>
      <c r="AC315" s="3">
        <v>31</v>
      </c>
      <c r="AD315" s="4">
        <v>9</v>
      </c>
      <c r="AE315" s="3">
        <v>30</v>
      </c>
      <c r="AF315" s="4">
        <v>8</v>
      </c>
      <c r="AG315" s="3">
        <v>29</v>
      </c>
      <c r="AH315" s="4">
        <v>7</v>
      </c>
      <c r="AI315" s="3">
        <v>28</v>
      </c>
      <c r="AJ315" s="4">
        <v>6</v>
      </c>
      <c r="AK315" s="3">
        <v>27</v>
      </c>
      <c r="AL315" s="4">
        <v>5</v>
      </c>
      <c r="AM315" s="3">
        <v>26</v>
      </c>
      <c r="AN315" s="4">
        <v>4</v>
      </c>
      <c r="AO315" s="3">
        <v>25</v>
      </c>
      <c r="AP315" s="4">
        <v>3</v>
      </c>
      <c r="AQ315" s="3">
        <v>24</v>
      </c>
      <c r="AR315" s="4">
        <v>2</v>
      </c>
      <c r="AS315" s="3">
        <v>23</v>
      </c>
      <c r="AT315" s="4">
        <v>34</v>
      </c>
      <c r="AU315" s="3">
        <v>22</v>
      </c>
      <c r="AV315" s="4">
        <v>33</v>
      </c>
      <c r="AW315" s="3">
        <v>21</v>
      </c>
      <c r="AX315" s="4">
        <v>32</v>
      </c>
      <c r="AY315" s="3">
        <v>20</v>
      </c>
      <c r="AZ315" s="4">
        <v>31</v>
      </c>
      <c r="BA315" s="3">
        <v>19</v>
      </c>
      <c r="BB315" s="4">
        <v>30</v>
      </c>
      <c r="BC315" s="3">
        <v>18</v>
      </c>
      <c r="BD315" s="4">
        <v>29</v>
      </c>
      <c r="BE315" s="3">
        <v>17</v>
      </c>
      <c r="BF315" s="4">
        <v>28</v>
      </c>
      <c r="BG315" s="3">
        <v>16</v>
      </c>
      <c r="BH315" s="4">
        <v>27</v>
      </c>
      <c r="BI315" s="3">
        <v>15</v>
      </c>
      <c r="BJ315" s="4">
        <v>26</v>
      </c>
      <c r="BK315" s="3">
        <v>14</v>
      </c>
      <c r="BL315" s="4">
        <v>25</v>
      </c>
      <c r="BM315" s="3">
        <v>13</v>
      </c>
      <c r="BN315" s="3">
        <v>24</v>
      </c>
      <c r="BO315" s="60"/>
      <c r="BP315" s="60"/>
      <c r="BQ315" s="60"/>
      <c r="BR315" s="60"/>
      <c r="BS315" s="60"/>
      <c r="BT315" s="60"/>
      <c r="BU315" s="60"/>
      <c r="BV315" s="60"/>
      <c r="BW315" s="60"/>
      <c r="BX315" s="60"/>
      <c r="BY315" s="60"/>
      <c r="BZ315" s="60"/>
      <c r="CA315" s="60"/>
      <c r="CB315" s="60"/>
      <c r="CC315" s="60"/>
      <c r="CD315" s="60"/>
      <c r="CE315" s="60"/>
      <c r="CF315" s="60"/>
      <c r="CG315" s="60"/>
      <c r="CH315" s="60"/>
      <c r="CI315" s="60"/>
      <c r="CJ315" s="60"/>
      <c r="CK315" s="60"/>
      <c r="CL315" s="60"/>
      <c r="CM315" s="60"/>
      <c r="CN315" s="60"/>
      <c r="CO315" s="60"/>
      <c r="CP315" s="60"/>
      <c r="CQ315" s="60"/>
      <c r="CR315" s="60"/>
      <c r="CS315" s="60"/>
      <c r="CT315" s="60"/>
      <c r="CU315" s="60"/>
      <c r="CV315" s="60"/>
      <c r="CW315" s="60"/>
      <c r="CX315" s="60"/>
      <c r="CY315" s="60"/>
      <c r="CZ315" s="60"/>
      <c r="DA315" s="60"/>
      <c r="DB315" s="60"/>
      <c r="DC315" s="60"/>
      <c r="DD315" s="60"/>
      <c r="DE315" s="60"/>
      <c r="DF315" s="60"/>
      <c r="DG315" s="60"/>
      <c r="DH315" s="60"/>
      <c r="DI315" s="60"/>
      <c r="DJ315" s="60"/>
      <c r="DK315" s="60"/>
      <c r="DL315" s="60"/>
      <c r="DM315" s="60"/>
      <c r="DN315" s="60"/>
      <c r="DO315" s="60"/>
      <c r="DP315" s="60"/>
      <c r="DQ315" s="60"/>
      <c r="DR315" s="60"/>
      <c r="DS315" s="60"/>
      <c r="DT315" s="60"/>
      <c r="DU315" s="60"/>
      <c r="DV315" s="60"/>
      <c r="DW315" s="60"/>
      <c r="DX315" s="60"/>
      <c r="DY315" s="60"/>
      <c r="DZ315" s="60"/>
      <c r="EA315" s="60"/>
      <c r="EB315" s="60"/>
      <c r="EC315" s="58"/>
      <c r="ED315" s="58"/>
    </row>
    <row r="316" spans="1:134">
      <c r="A316" s="5">
        <v>13</v>
      </c>
      <c r="B316" s="4">
        <v>22</v>
      </c>
      <c r="C316" s="3">
        <v>12</v>
      </c>
      <c r="D316" s="4">
        <v>21</v>
      </c>
      <c r="E316" s="3">
        <v>11</v>
      </c>
      <c r="F316" s="4">
        <v>20</v>
      </c>
      <c r="G316" s="3">
        <v>10</v>
      </c>
      <c r="H316" s="4">
        <v>19</v>
      </c>
      <c r="I316" s="3">
        <v>9</v>
      </c>
      <c r="J316" s="4">
        <v>18</v>
      </c>
      <c r="K316" s="3">
        <v>8</v>
      </c>
      <c r="L316" s="4">
        <v>17</v>
      </c>
      <c r="M316" s="3">
        <v>7</v>
      </c>
      <c r="N316" s="4">
        <v>16</v>
      </c>
      <c r="O316" s="3">
        <v>6</v>
      </c>
      <c r="P316" s="4">
        <v>15</v>
      </c>
      <c r="Q316" s="3">
        <v>5</v>
      </c>
      <c r="R316" s="4">
        <v>14</v>
      </c>
      <c r="S316" s="3">
        <v>4</v>
      </c>
      <c r="T316" s="4">
        <v>13</v>
      </c>
      <c r="U316" s="3">
        <v>3</v>
      </c>
      <c r="V316" s="4">
        <v>12</v>
      </c>
      <c r="W316" s="3">
        <v>2</v>
      </c>
      <c r="X316" s="4">
        <v>11</v>
      </c>
      <c r="Y316" s="3">
        <v>34</v>
      </c>
      <c r="Z316" s="4">
        <v>10</v>
      </c>
      <c r="AA316" s="3">
        <v>33</v>
      </c>
      <c r="AB316" s="4">
        <v>9</v>
      </c>
      <c r="AC316" s="3">
        <v>32</v>
      </c>
      <c r="AD316" s="4">
        <v>8</v>
      </c>
      <c r="AE316" s="3">
        <v>31</v>
      </c>
      <c r="AF316" s="4">
        <v>7</v>
      </c>
      <c r="AG316" s="3">
        <v>30</v>
      </c>
      <c r="AH316" s="4">
        <v>6</v>
      </c>
      <c r="AI316" s="3">
        <v>29</v>
      </c>
      <c r="AJ316" s="4">
        <v>5</v>
      </c>
      <c r="AK316" s="3">
        <v>28</v>
      </c>
      <c r="AL316" s="4">
        <v>4</v>
      </c>
      <c r="AM316" s="3">
        <v>27</v>
      </c>
      <c r="AN316" s="4">
        <v>3</v>
      </c>
      <c r="AO316" s="3">
        <v>26</v>
      </c>
      <c r="AP316" s="4">
        <v>2</v>
      </c>
      <c r="AQ316" s="3">
        <v>25</v>
      </c>
      <c r="AR316" s="4">
        <v>34</v>
      </c>
      <c r="AS316" s="3">
        <v>24</v>
      </c>
      <c r="AT316" s="4">
        <v>33</v>
      </c>
      <c r="AU316" s="3">
        <v>23</v>
      </c>
      <c r="AV316" s="4">
        <v>32</v>
      </c>
      <c r="AW316" s="3">
        <v>22</v>
      </c>
      <c r="AX316" s="4">
        <v>31</v>
      </c>
      <c r="AY316" s="3">
        <v>21</v>
      </c>
      <c r="AZ316" s="4">
        <v>30</v>
      </c>
      <c r="BA316" s="3">
        <v>20</v>
      </c>
      <c r="BB316" s="4">
        <v>29</v>
      </c>
      <c r="BC316" s="3">
        <v>19</v>
      </c>
      <c r="BD316" s="4">
        <v>28</v>
      </c>
      <c r="BE316" s="3">
        <v>18</v>
      </c>
      <c r="BF316" s="4">
        <v>27</v>
      </c>
      <c r="BG316" s="3">
        <v>17</v>
      </c>
      <c r="BH316" s="4">
        <v>26</v>
      </c>
      <c r="BI316" s="3">
        <v>16</v>
      </c>
      <c r="BJ316" s="4">
        <v>25</v>
      </c>
      <c r="BK316" s="3">
        <v>15</v>
      </c>
      <c r="BL316" s="4">
        <v>24</v>
      </c>
      <c r="BM316" s="3">
        <v>14</v>
      </c>
      <c r="BN316" s="3">
        <v>23</v>
      </c>
      <c r="BO316" s="60"/>
      <c r="BP316" s="60"/>
      <c r="BQ316" s="60"/>
      <c r="BR316" s="60"/>
      <c r="BS316" s="60"/>
      <c r="BT316" s="60"/>
      <c r="BU316" s="60"/>
      <c r="BV316" s="60"/>
      <c r="BW316" s="60"/>
      <c r="BX316" s="60"/>
      <c r="BY316" s="60"/>
      <c r="BZ316" s="60"/>
      <c r="CA316" s="60"/>
      <c r="CB316" s="60"/>
      <c r="CC316" s="60"/>
      <c r="CD316" s="60"/>
      <c r="CE316" s="60"/>
      <c r="CF316" s="60"/>
      <c r="CG316" s="60"/>
      <c r="CH316" s="60"/>
      <c r="CI316" s="60"/>
      <c r="CJ316" s="60"/>
      <c r="CK316" s="60"/>
      <c r="CL316" s="60"/>
      <c r="CM316" s="60"/>
      <c r="CN316" s="60"/>
      <c r="CO316" s="60"/>
      <c r="CP316" s="60"/>
      <c r="CQ316" s="60"/>
      <c r="CR316" s="60"/>
      <c r="CS316" s="60"/>
      <c r="CT316" s="60"/>
      <c r="CU316" s="60"/>
      <c r="CV316" s="60"/>
      <c r="CW316" s="60"/>
      <c r="CX316" s="60"/>
      <c r="CY316" s="60"/>
      <c r="CZ316" s="60"/>
      <c r="DA316" s="60"/>
      <c r="DB316" s="60"/>
      <c r="DC316" s="60"/>
      <c r="DD316" s="60"/>
      <c r="DE316" s="60"/>
      <c r="DF316" s="60"/>
      <c r="DG316" s="60"/>
      <c r="DH316" s="60"/>
      <c r="DI316" s="60"/>
      <c r="DJ316" s="60"/>
      <c r="DK316" s="60"/>
      <c r="DL316" s="60"/>
      <c r="DM316" s="60"/>
      <c r="DN316" s="60"/>
      <c r="DO316" s="60"/>
      <c r="DP316" s="60"/>
      <c r="DQ316" s="60"/>
      <c r="DR316" s="60"/>
      <c r="DS316" s="60"/>
      <c r="DT316" s="60"/>
      <c r="DU316" s="60"/>
      <c r="DV316" s="60"/>
      <c r="DW316" s="60"/>
      <c r="DX316" s="60"/>
      <c r="DY316" s="60"/>
      <c r="DZ316" s="60"/>
      <c r="EA316" s="60"/>
      <c r="EB316" s="60"/>
      <c r="EC316" s="58"/>
      <c r="ED316" s="58"/>
    </row>
    <row r="317" spans="1:134">
      <c r="A317" s="5">
        <v>14</v>
      </c>
      <c r="B317" s="4">
        <v>21</v>
      </c>
      <c r="C317" s="3">
        <v>13</v>
      </c>
      <c r="D317" s="4">
        <v>20</v>
      </c>
      <c r="E317" s="3">
        <v>12</v>
      </c>
      <c r="F317" s="4">
        <v>19</v>
      </c>
      <c r="G317" s="3">
        <v>11</v>
      </c>
      <c r="H317" s="4">
        <v>18</v>
      </c>
      <c r="I317" s="3">
        <v>10</v>
      </c>
      <c r="J317" s="4">
        <v>17</v>
      </c>
      <c r="K317" s="3">
        <v>9</v>
      </c>
      <c r="L317" s="4">
        <v>16</v>
      </c>
      <c r="M317" s="3">
        <v>8</v>
      </c>
      <c r="N317" s="4">
        <v>15</v>
      </c>
      <c r="O317" s="3">
        <v>7</v>
      </c>
      <c r="P317" s="4">
        <v>14</v>
      </c>
      <c r="Q317" s="3">
        <v>6</v>
      </c>
      <c r="R317" s="4">
        <v>13</v>
      </c>
      <c r="S317" s="3">
        <v>5</v>
      </c>
      <c r="T317" s="4">
        <v>12</v>
      </c>
      <c r="U317" s="3">
        <v>4</v>
      </c>
      <c r="V317" s="4">
        <v>11</v>
      </c>
      <c r="W317" s="3">
        <v>3</v>
      </c>
      <c r="X317" s="4">
        <v>10</v>
      </c>
      <c r="Y317" s="3">
        <v>2</v>
      </c>
      <c r="Z317" s="4">
        <v>9</v>
      </c>
      <c r="AA317" s="3">
        <v>34</v>
      </c>
      <c r="AB317" s="4">
        <v>8</v>
      </c>
      <c r="AC317" s="3">
        <v>33</v>
      </c>
      <c r="AD317" s="4">
        <v>7</v>
      </c>
      <c r="AE317" s="3">
        <v>32</v>
      </c>
      <c r="AF317" s="4">
        <v>6</v>
      </c>
      <c r="AG317" s="3">
        <v>31</v>
      </c>
      <c r="AH317" s="4">
        <v>5</v>
      </c>
      <c r="AI317" s="3">
        <v>30</v>
      </c>
      <c r="AJ317" s="4">
        <v>4</v>
      </c>
      <c r="AK317" s="3">
        <v>29</v>
      </c>
      <c r="AL317" s="4">
        <v>3</v>
      </c>
      <c r="AM317" s="3">
        <v>28</v>
      </c>
      <c r="AN317" s="4">
        <v>2</v>
      </c>
      <c r="AO317" s="3">
        <v>27</v>
      </c>
      <c r="AP317" s="4">
        <v>34</v>
      </c>
      <c r="AQ317" s="3">
        <v>26</v>
      </c>
      <c r="AR317" s="4">
        <v>33</v>
      </c>
      <c r="AS317" s="3">
        <v>25</v>
      </c>
      <c r="AT317" s="4">
        <v>32</v>
      </c>
      <c r="AU317" s="3">
        <v>24</v>
      </c>
      <c r="AV317" s="4">
        <v>31</v>
      </c>
      <c r="AW317" s="3">
        <v>23</v>
      </c>
      <c r="AX317" s="4">
        <v>30</v>
      </c>
      <c r="AY317" s="3">
        <v>22</v>
      </c>
      <c r="AZ317" s="4">
        <v>29</v>
      </c>
      <c r="BA317" s="3">
        <v>21</v>
      </c>
      <c r="BB317" s="4">
        <v>28</v>
      </c>
      <c r="BC317" s="3">
        <v>20</v>
      </c>
      <c r="BD317" s="4">
        <v>27</v>
      </c>
      <c r="BE317" s="3">
        <v>19</v>
      </c>
      <c r="BF317" s="4">
        <v>26</v>
      </c>
      <c r="BG317" s="3">
        <v>18</v>
      </c>
      <c r="BH317" s="4">
        <v>25</v>
      </c>
      <c r="BI317" s="3">
        <v>17</v>
      </c>
      <c r="BJ317" s="4">
        <v>24</v>
      </c>
      <c r="BK317" s="3">
        <v>16</v>
      </c>
      <c r="BL317" s="4">
        <v>23</v>
      </c>
      <c r="BM317" s="3">
        <v>15</v>
      </c>
      <c r="BN317" s="3">
        <v>22</v>
      </c>
      <c r="BO317" s="60"/>
      <c r="BP317" s="60"/>
      <c r="BQ317" s="60"/>
      <c r="BR317" s="60"/>
      <c r="BS317" s="60"/>
      <c r="BT317" s="60"/>
      <c r="BU317" s="60"/>
      <c r="BV317" s="60"/>
      <c r="BW317" s="60"/>
      <c r="BX317" s="60"/>
      <c r="BY317" s="60"/>
      <c r="BZ317" s="60"/>
      <c r="CA317" s="60"/>
      <c r="CB317" s="60"/>
      <c r="CC317" s="60"/>
      <c r="CD317" s="60"/>
      <c r="CE317" s="60"/>
      <c r="CF317" s="60"/>
      <c r="CG317" s="60"/>
      <c r="CH317" s="60"/>
      <c r="CI317" s="60"/>
      <c r="CJ317" s="60"/>
      <c r="CK317" s="60"/>
      <c r="CL317" s="60"/>
      <c r="CM317" s="60"/>
      <c r="CN317" s="60"/>
      <c r="CO317" s="60"/>
      <c r="CP317" s="60"/>
      <c r="CQ317" s="60"/>
      <c r="CR317" s="60"/>
      <c r="CS317" s="60"/>
      <c r="CT317" s="60"/>
      <c r="CU317" s="60"/>
      <c r="CV317" s="60"/>
      <c r="CW317" s="60"/>
      <c r="CX317" s="60"/>
      <c r="CY317" s="60"/>
      <c r="CZ317" s="60"/>
      <c r="DA317" s="60"/>
      <c r="DB317" s="60"/>
      <c r="DC317" s="60"/>
      <c r="DD317" s="60"/>
      <c r="DE317" s="60"/>
      <c r="DF317" s="60"/>
      <c r="DG317" s="60"/>
      <c r="DH317" s="60"/>
      <c r="DI317" s="60"/>
      <c r="DJ317" s="60"/>
      <c r="DK317" s="60"/>
      <c r="DL317" s="60"/>
      <c r="DM317" s="60"/>
      <c r="DN317" s="60"/>
      <c r="DO317" s="60"/>
      <c r="DP317" s="60"/>
      <c r="DQ317" s="60"/>
      <c r="DR317" s="60"/>
      <c r="DS317" s="60"/>
      <c r="DT317" s="60"/>
      <c r="DU317" s="60"/>
      <c r="DV317" s="60"/>
      <c r="DW317" s="60"/>
      <c r="DX317" s="60"/>
      <c r="DY317" s="60"/>
      <c r="DZ317" s="60"/>
      <c r="EA317" s="60"/>
      <c r="EB317" s="60"/>
      <c r="EC317" s="58"/>
      <c r="ED317" s="58"/>
    </row>
    <row r="318" spans="1:134">
      <c r="A318" s="5">
        <v>15</v>
      </c>
      <c r="B318" s="4">
        <v>20</v>
      </c>
      <c r="C318" s="3">
        <v>14</v>
      </c>
      <c r="D318" s="4">
        <v>19</v>
      </c>
      <c r="E318" s="3">
        <v>13</v>
      </c>
      <c r="F318" s="4">
        <v>18</v>
      </c>
      <c r="G318" s="3">
        <v>12</v>
      </c>
      <c r="H318" s="4">
        <v>17</v>
      </c>
      <c r="I318" s="3">
        <v>11</v>
      </c>
      <c r="J318" s="4">
        <v>16</v>
      </c>
      <c r="K318" s="3">
        <v>10</v>
      </c>
      <c r="L318" s="4">
        <v>15</v>
      </c>
      <c r="M318" s="3">
        <v>9</v>
      </c>
      <c r="N318" s="4">
        <v>14</v>
      </c>
      <c r="O318" s="3">
        <v>8</v>
      </c>
      <c r="P318" s="4">
        <v>13</v>
      </c>
      <c r="Q318" s="3">
        <v>7</v>
      </c>
      <c r="R318" s="4">
        <v>12</v>
      </c>
      <c r="S318" s="3">
        <v>6</v>
      </c>
      <c r="T318" s="4">
        <v>11</v>
      </c>
      <c r="U318" s="3">
        <v>5</v>
      </c>
      <c r="V318" s="4">
        <v>10</v>
      </c>
      <c r="W318" s="3">
        <v>4</v>
      </c>
      <c r="X318" s="4">
        <v>9</v>
      </c>
      <c r="Y318" s="3">
        <v>3</v>
      </c>
      <c r="Z318" s="4">
        <v>8</v>
      </c>
      <c r="AA318" s="3">
        <v>2</v>
      </c>
      <c r="AB318" s="4">
        <v>7</v>
      </c>
      <c r="AC318" s="3">
        <v>34</v>
      </c>
      <c r="AD318" s="4">
        <v>6</v>
      </c>
      <c r="AE318" s="3">
        <v>33</v>
      </c>
      <c r="AF318" s="4">
        <v>5</v>
      </c>
      <c r="AG318" s="3">
        <v>32</v>
      </c>
      <c r="AH318" s="4">
        <v>4</v>
      </c>
      <c r="AI318" s="3">
        <v>31</v>
      </c>
      <c r="AJ318" s="4">
        <v>3</v>
      </c>
      <c r="AK318" s="3">
        <v>30</v>
      </c>
      <c r="AL318" s="4">
        <v>2</v>
      </c>
      <c r="AM318" s="3">
        <v>29</v>
      </c>
      <c r="AN318" s="4">
        <v>34</v>
      </c>
      <c r="AO318" s="3">
        <v>28</v>
      </c>
      <c r="AP318" s="4">
        <v>33</v>
      </c>
      <c r="AQ318" s="3">
        <v>27</v>
      </c>
      <c r="AR318" s="4">
        <v>32</v>
      </c>
      <c r="AS318" s="3">
        <v>26</v>
      </c>
      <c r="AT318" s="4">
        <v>31</v>
      </c>
      <c r="AU318" s="3">
        <v>25</v>
      </c>
      <c r="AV318" s="4">
        <v>30</v>
      </c>
      <c r="AW318" s="3">
        <v>24</v>
      </c>
      <c r="AX318" s="4">
        <v>29</v>
      </c>
      <c r="AY318" s="3">
        <v>23</v>
      </c>
      <c r="AZ318" s="4">
        <v>28</v>
      </c>
      <c r="BA318" s="3">
        <v>22</v>
      </c>
      <c r="BB318" s="4">
        <v>27</v>
      </c>
      <c r="BC318" s="3">
        <v>21</v>
      </c>
      <c r="BD318" s="4">
        <v>26</v>
      </c>
      <c r="BE318" s="3">
        <v>20</v>
      </c>
      <c r="BF318" s="4">
        <v>25</v>
      </c>
      <c r="BG318" s="3">
        <v>19</v>
      </c>
      <c r="BH318" s="4">
        <v>24</v>
      </c>
      <c r="BI318" s="3">
        <v>18</v>
      </c>
      <c r="BJ318" s="4">
        <v>23</v>
      </c>
      <c r="BK318" s="3">
        <v>17</v>
      </c>
      <c r="BL318" s="4">
        <v>22</v>
      </c>
      <c r="BM318" s="3">
        <v>16</v>
      </c>
      <c r="BN318" s="3">
        <v>21</v>
      </c>
      <c r="BO318" s="60"/>
      <c r="BP318" s="60"/>
      <c r="BQ318" s="60"/>
      <c r="BR318" s="60"/>
      <c r="BS318" s="60"/>
      <c r="BT318" s="60"/>
      <c r="BU318" s="60"/>
      <c r="BV318" s="60"/>
      <c r="BW318" s="60"/>
      <c r="BX318" s="60"/>
      <c r="BY318" s="60"/>
      <c r="BZ318" s="60"/>
      <c r="CA318" s="60"/>
      <c r="CB318" s="60"/>
      <c r="CC318" s="60"/>
      <c r="CD318" s="60"/>
      <c r="CE318" s="60"/>
      <c r="CF318" s="60"/>
      <c r="CG318" s="60"/>
      <c r="CH318" s="60"/>
      <c r="CI318" s="60"/>
      <c r="CJ318" s="60"/>
      <c r="CK318" s="60"/>
      <c r="CL318" s="60"/>
      <c r="CM318" s="60"/>
      <c r="CN318" s="60"/>
      <c r="CO318" s="60"/>
      <c r="CP318" s="60"/>
      <c r="CQ318" s="60"/>
      <c r="CR318" s="60"/>
      <c r="CS318" s="60"/>
      <c r="CT318" s="60"/>
      <c r="CU318" s="60"/>
      <c r="CV318" s="60"/>
      <c r="CW318" s="60"/>
      <c r="CX318" s="60"/>
      <c r="CY318" s="60"/>
      <c r="CZ318" s="60"/>
      <c r="DA318" s="60"/>
      <c r="DB318" s="60"/>
      <c r="DC318" s="60"/>
      <c r="DD318" s="60"/>
      <c r="DE318" s="60"/>
      <c r="DF318" s="60"/>
      <c r="DG318" s="60"/>
      <c r="DH318" s="60"/>
      <c r="DI318" s="60"/>
      <c r="DJ318" s="60"/>
      <c r="DK318" s="60"/>
      <c r="DL318" s="60"/>
      <c r="DM318" s="60"/>
      <c r="DN318" s="60"/>
      <c r="DO318" s="60"/>
      <c r="DP318" s="60"/>
      <c r="DQ318" s="60"/>
      <c r="DR318" s="60"/>
      <c r="DS318" s="60"/>
      <c r="DT318" s="60"/>
      <c r="DU318" s="60"/>
      <c r="DV318" s="60"/>
      <c r="DW318" s="60"/>
      <c r="DX318" s="60"/>
      <c r="DY318" s="60"/>
      <c r="DZ318" s="60"/>
      <c r="EA318" s="60"/>
      <c r="EB318" s="60"/>
      <c r="EC318" s="58"/>
      <c r="ED318" s="58"/>
    </row>
    <row r="319" spans="1:134">
      <c r="A319" s="5">
        <v>16</v>
      </c>
      <c r="B319" s="4">
        <v>19</v>
      </c>
      <c r="C319" s="3">
        <v>15</v>
      </c>
      <c r="D319" s="4">
        <v>18</v>
      </c>
      <c r="E319" s="3">
        <v>14</v>
      </c>
      <c r="F319" s="4">
        <v>17</v>
      </c>
      <c r="G319" s="3">
        <v>13</v>
      </c>
      <c r="H319" s="4">
        <v>16</v>
      </c>
      <c r="I319" s="3">
        <v>12</v>
      </c>
      <c r="J319" s="4">
        <v>15</v>
      </c>
      <c r="K319" s="3">
        <v>11</v>
      </c>
      <c r="L319" s="4">
        <v>14</v>
      </c>
      <c r="M319" s="3">
        <v>10</v>
      </c>
      <c r="N319" s="4">
        <v>13</v>
      </c>
      <c r="O319" s="3">
        <v>9</v>
      </c>
      <c r="P319" s="4">
        <v>12</v>
      </c>
      <c r="Q319" s="3">
        <v>8</v>
      </c>
      <c r="R319" s="4">
        <v>11</v>
      </c>
      <c r="S319" s="3">
        <v>7</v>
      </c>
      <c r="T319" s="4">
        <v>10</v>
      </c>
      <c r="U319" s="3">
        <v>6</v>
      </c>
      <c r="V319" s="4">
        <v>9</v>
      </c>
      <c r="W319" s="3">
        <v>5</v>
      </c>
      <c r="X319" s="4">
        <v>8</v>
      </c>
      <c r="Y319" s="3">
        <v>4</v>
      </c>
      <c r="Z319" s="4">
        <v>7</v>
      </c>
      <c r="AA319" s="3">
        <v>3</v>
      </c>
      <c r="AB319" s="4">
        <v>6</v>
      </c>
      <c r="AC319" s="3">
        <v>2</v>
      </c>
      <c r="AD319" s="4">
        <v>5</v>
      </c>
      <c r="AE319" s="3">
        <v>34</v>
      </c>
      <c r="AF319" s="4">
        <v>4</v>
      </c>
      <c r="AG319" s="3">
        <v>33</v>
      </c>
      <c r="AH319" s="4">
        <v>3</v>
      </c>
      <c r="AI319" s="3">
        <v>32</v>
      </c>
      <c r="AJ319" s="4">
        <v>2</v>
      </c>
      <c r="AK319" s="3">
        <v>31</v>
      </c>
      <c r="AL319" s="4">
        <v>34</v>
      </c>
      <c r="AM319" s="3">
        <v>30</v>
      </c>
      <c r="AN319" s="4">
        <v>33</v>
      </c>
      <c r="AO319" s="3">
        <v>29</v>
      </c>
      <c r="AP319" s="4">
        <v>32</v>
      </c>
      <c r="AQ319" s="3">
        <v>28</v>
      </c>
      <c r="AR319" s="4">
        <v>31</v>
      </c>
      <c r="AS319" s="3">
        <v>27</v>
      </c>
      <c r="AT319" s="4">
        <v>30</v>
      </c>
      <c r="AU319" s="3">
        <v>26</v>
      </c>
      <c r="AV319" s="4">
        <v>29</v>
      </c>
      <c r="AW319" s="3">
        <v>25</v>
      </c>
      <c r="AX319" s="4">
        <v>28</v>
      </c>
      <c r="AY319" s="3">
        <v>24</v>
      </c>
      <c r="AZ319" s="4">
        <v>27</v>
      </c>
      <c r="BA319" s="3">
        <v>23</v>
      </c>
      <c r="BB319" s="4">
        <v>26</v>
      </c>
      <c r="BC319" s="3">
        <v>22</v>
      </c>
      <c r="BD319" s="4">
        <v>25</v>
      </c>
      <c r="BE319" s="3">
        <v>21</v>
      </c>
      <c r="BF319" s="4">
        <v>24</v>
      </c>
      <c r="BG319" s="3">
        <v>20</v>
      </c>
      <c r="BH319" s="4">
        <v>23</v>
      </c>
      <c r="BI319" s="3">
        <v>19</v>
      </c>
      <c r="BJ319" s="4">
        <v>22</v>
      </c>
      <c r="BK319" s="3">
        <v>18</v>
      </c>
      <c r="BL319" s="4">
        <v>21</v>
      </c>
      <c r="BM319" s="3">
        <v>17</v>
      </c>
      <c r="BN319" s="3">
        <v>20</v>
      </c>
      <c r="BO319" s="60"/>
      <c r="BP319" s="60"/>
      <c r="BQ319" s="60"/>
      <c r="BR319" s="60"/>
      <c r="BS319" s="60"/>
      <c r="BT319" s="60"/>
      <c r="BU319" s="60"/>
      <c r="BV319" s="60"/>
      <c r="BW319" s="60"/>
      <c r="BX319" s="60"/>
      <c r="BY319" s="60"/>
      <c r="BZ319" s="60"/>
      <c r="CA319" s="60"/>
      <c r="CB319" s="60"/>
      <c r="CC319" s="60"/>
      <c r="CD319" s="60"/>
      <c r="CE319" s="60"/>
      <c r="CF319" s="60"/>
      <c r="CG319" s="60"/>
      <c r="CH319" s="60"/>
      <c r="CI319" s="60"/>
      <c r="CJ319" s="60"/>
      <c r="CK319" s="60"/>
      <c r="CL319" s="60"/>
      <c r="CM319" s="60"/>
      <c r="CN319" s="60"/>
      <c r="CO319" s="60"/>
      <c r="CP319" s="60"/>
      <c r="CQ319" s="60"/>
      <c r="CR319" s="60"/>
      <c r="CS319" s="60"/>
      <c r="CT319" s="60"/>
      <c r="CU319" s="60"/>
      <c r="CV319" s="60"/>
      <c r="CW319" s="60"/>
      <c r="CX319" s="60"/>
      <c r="CY319" s="60"/>
      <c r="CZ319" s="60"/>
      <c r="DA319" s="60"/>
      <c r="DB319" s="60"/>
      <c r="DC319" s="60"/>
      <c r="DD319" s="60"/>
      <c r="DE319" s="60"/>
      <c r="DF319" s="60"/>
      <c r="DG319" s="60"/>
      <c r="DH319" s="60"/>
      <c r="DI319" s="60"/>
      <c r="DJ319" s="60"/>
      <c r="DK319" s="60"/>
      <c r="DL319" s="60"/>
      <c r="DM319" s="60"/>
      <c r="DN319" s="60"/>
      <c r="DO319" s="60"/>
      <c r="DP319" s="60"/>
      <c r="DQ319" s="60"/>
      <c r="DR319" s="60"/>
      <c r="DS319" s="60"/>
      <c r="DT319" s="60"/>
      <c r="DU319" s="60"/>
      <c r="DV319" s="60"/>
      <c r="DW319" s="60"/>
      <c r="DX319" s="60"/>
      <c r="DY319" s="60"/>
      <c r="DZ319" s="60"/>
      <c r="EA319" s="60"/>
      <c r="EB319" s="60"/>
      <c r="EC319" s="58"/>
      <c r="ED319" s="58"/>
    </row>
    <row r="320" spans="1:134">
      <c r="A320" s="5">
        <v>17</v>
      </c>
      <c r="B320" s="4">
        <v>18</v>
      </c>
      <c r="C320" s="3">
        <v>16</v>
      </c>
      <c r="D320" s="4">
        <v>17</v>
      </c>
      <c r="E320" s="3">
        <v>15</v>
      </c>
      <c r="F320" s="4">
        <v>16</v>
      </c>
      <c r="G320" s="3">
        <v>14</v>
      </c>
      <c r="H320" s="4">
        <v>15</v>
      </c>
      <c r="I320" s="3">
        <v>13</v>
      </c>
      <c r="J320" s="4">
        <v>14</v>
      </c>
      <c r="K320" s="3">
        <v>12</v>
      </c>
      <c r="L320" s="4">
        <v>13</v>
      </c>
      <c r="M320" s="3">
        <v>11</v>
      </c>
      <c r="N320" s="4">
        <v>12</v>
      </c>
      <c r="O320" s="3">
        <v>10</v>
      </c>
      <c r="P320" s="4">
        <v>11</v>
      </c>
      <c r="Q320" s="3">
        <v>9</v>
      </c>
      <c r="R320" s="4">
        <v>10</v>
      </c>
      <c r="S320" s="3">
        <v>8</v>
      </c>
      <c r="T320" s="4">
        <v>9</v>
      </c>
      <c r="U320" s="3">
        <v>7</v>
      </c>
      <c r="V320" s="4">
        <v>8</v>
      </c>
      <c r="W320" s="3">
        <v>6</v>
      </c>
      <c r="X320" s="4">
        <v>7</v>
      </c>
      <c r="Y320" s="3">
        <v>5</v>
      </c>
      <c r="Z320" s="4">
        <v>6</v>
      </c>
      <c r="AA320" s="3">
        <v>4</v>
      </c>
      <c r="AB320" s="4">
        <v>5</v>
      </c>
      <c r="AC320" s="3">
        <v>3</v>
      </c>
      <c r="AD320" s="4">
        <v>4</v>
      </c>
      <c r="AE320" s="3">
        <v>2</v>
      </c>
      <c r="AF320" s="4">
        <v>3</v>
      </c>
      <c r="AG320" s="3">
        <v>34</v>
      </c>
      <c r="AH320" s="4">
        <v>2</v>
      </c>
      <c r="AI320" s="3">
        <v>33</v>
      </c>
      <c r="AJ320" s="4">
        <v>34</v>
      </c>
      <c r="AK320" s="3">
        <v>32</v>
      </c>
      <c r="AL320" s="4">
        <v>33</v>
      </c>
      <c r="AM320" s="3">
        <v>31</v>
      </c>
      <c r="AN320" s="4">
        <v>32</v>
      </c>
      <c r="AO320" s="3">
        <v>30</v>
      </c>
      <c r="AP320" s="4">
        <v>31</v>
      </c>
      <c r="AQ320" s="3">
        <v>29</v>
      </c>
      <c r="AR320" s="4">
        <v>30</v>
      </c>
      <c r="AS320" s="3">
        <v>28</v>
      </c>
      <c r="AT320" s="4">
        <v>29</v>
      </c>
      <c r="AU320" s="3">
        <v>27</v>
      </c>
      <c r="AV320" s="4">
        <v>28</v>
      </c>
      <c r="AW320" s="3">
        <v>26</v>
      </c>
      <c r="AX320" s="4">
        <v>27</v>
      </c>
      <c r="AY320" s="3">
        <v>25</v>
      </c>
      <c r="AZ320" s="4">
        <v>26</v>
      </c>
      <c r="BA320" s="3">
        <v>24</v>
      </c>
      <c r="BB320" s="4">
        <v>25</v>
      </c>
      <c r="BC320" s="3">
        <v>23</v>
      </c>
      <c r="BD320" s="4">
        <v>24</v>
      </c>
      <c r="BE320" s="3">
        <v>22</v>
      </c>
      <c r="BF320" s="4">
        <v>23</v>
      </c>
      <c r="BG320" s="3">
        <v>21</v>
      </c>
      <c r="BH320" s="4">
        <v>22</v>
      </c>
      <c r="BI320" s="3">
        <v>20</v>
      </c>
      <c r="BJ320" s="4">
        <v>21</v>
      </c>
      <c r="BK320" s="3">
        <v>19</v>
      </c>
      <c r="BL320" s="4">
        <v>20</v>
      </c>
      <c r="BM320" s="3">
        <v>18</v>
      </c>
      <c r="BN320" s="3">
        <v>19</v>
      </c>
      <c r="BO320" s="60"/>
      <c r="BP320" s="60"/>
      <c r="BQ320" s="60"/>
      <c r="BR320" s="60"/>
      <c r="BS320" s="60"/>
      <c r="BT320" s="60"/>
      <c r="BU320" s="60"/>
      <c r="BV320" s="60"/>
      <c r="BW320" s="60"/>
      <c r="BX320" s="60"/>
      <c r="BY320" s="60"/>
      <c r="BZ320" s="60"/>
      <c r="CA320" s="60"/>
      <c r="CB320" s="60"/>
      <c r="CC320" s="60"/>
      <c r="CD320" s="60"/>
      <c r="CE320" s="60"/>
      <c r="CF320" s="60"/>
      <c r="CG320" s="60"/>
      <c r="CH320" s="60"/>
      <c r="CI320" s="60"/>
      <c r="CJ320" s="60"/>
      <c r="CK320" s="60"/>
      <c r="CL320" s="60"/>
      <c r="CM320" s="60"/>
      <c r="CN320" s="60"/>
      <c r="CO320" s="60"/>
      <c r="CP320" s="60"/>
      <c r="CQ320" s="60"/>
      <c r="CR320" s="60"/>
      <c r="CS320" s="60"/>
      <c r="CT320" s="60"/>
      <c r="CU320" s="60"/>
      <c r="CV320" s="60"/>
      <c r="CW320" s="60"/>
      <c r="CX320" s="60"/>
      <c r="CY320" s="60"/>
      <c r="CZ320" s="60"/>
      <c r="DA320" s="60"/>
      <c r="DB320" s="60"/>
      <c r="DC320" s="60"/>
      <c r="DD320" s="60"/>
      <c r="DE320" s="60"/>
      <c r="DF320" s="60"/>
      <c r="DG320" s="60"/>
      <c r="DH320" s="60"/>
      <c r="DI320" s="60"/>
      <c r="DJ320" s="60"/>
      <c r="DK320" s="60"/>
      <c r="DL320" s="60"/>
      <c r="DM320" s="60"/>
      <c r="DN320" s="60"/>
      <c r="DO320" s="60"/>
      <c r="DP320" s="60"/>
      <c r="DQ320" s="60"/>
      <c r="DR320" s="60"/>
      <c r="DS320" s="60"/>
      <c r="DT320" s="60"/>
      <c r="DU320" s="60"/>
      <c r="DV320" s="60"/>
      <c r="DW320" s="60"/>
      <c r="DX320" s="60"/>
      <c r="DY320" s="60"/>
      <c r="DZ320" s="60"/>
      <c r="EA320" s="60"/>
      <c r="EB320" s="60"/>
      <c r="EC320" s="58"/>
      <c r="ED320" s="58"/>
    </row>
    <row r="321" spans="1:146">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60"/>
      <c r="BP321" s="60"/>
      <c r="BQ321" s="60"/>
      <c r="BR321" s="60"/>
      <c r="BS321" s="60"/>
      <c r="BT321" s="60"/>
      <c r="BU321" s="60"/>
      <c r="BV321" s="60"/>
      <c r="BW321" s="60"/>
      <c r="BX321" s="60"/>
      <c r="BY321" s="60"/>
      <c r="BZ321" s="60"/>
      <c r="CA321" s="60"/>
      <c r="CB321" s="60"/>
      <c r="CC321" s="60"/>
      <c r="CD321" s="60"/>
      <c r="CE321" s="60"/>
      <c r="CF321" s="60"/>
      <c r="CG321" s="60"/>
      <c r="CH321" s="60"/>
      <c r="CI321" s="60"/>
      <c r="CJ321" s="60"/>
      <c r="CK321" s="60"/>
      <c r="CL321" s="60"/>
      <c r="CM321" s="60"/>
      <c r="CN321" s="60"/>
      <c r="CO321" s="60"/>
      <c r="CP321" s="60"/>
      <c r="CQ321" s="60"/>
      <c r="CR321" s="60"/>
      <c r="CS321" s="60"/>
      <c r="CT321" s="60"/>
      <c r="CU321" s="60"/>
      <c r="CV321" s="60"/>
      <c r="CW321" s="60"/>
      <c r="CX321" s="60"/>
      <c r="CY321" s="60"/>
      <c r="CZ321" s="60"/>
      <c r="DA321" s="60"/>
      <c r="DB321" s="60"/>
      <c r="DC321" s="60"/>
      <c r="DD321" s="60"/>
      <c r="DE321" s="60"/>
      <c r="DF321" s="60"/>
      <c r="DG321" s="60"/>
      <c r="DH321" s="60"/>
      <c r="DI321" s="60"/>
      <c r="DJ321" s="60"/>
      <c r="DK321" s="60"/>
      <c r="DL321" s="60"/>
      <c r="DM321" s="60"/>
      <c r="DN321" s="60"/>
      <c r="DO321" s="60"/>
      <c r="DP321" s="60"/>
      <c r="DQ321" s="60"/>
      <c r="DR321" s="60"/>
      <c r="DS321" s="60"/>
      <c r="DT321" s="60"/>
      <c r="DU321" s="60"/>
      <c r="DV321" s="60"/>
      <c r="DW321" s="60"/>
      <c r="DX321" s="60"/>
      <c r="DY321" s="60"/>
      <c r="DZ321" s="60"/>
      <c r="EA321" s="60"/>
      <c r="EB321" s="60"/>
      <c r="EC321" s="58"/>
      <c r="ED321" s="58"/>
    </row>
    <row r="322" spans="1:146">
      <c r="A322" t="s">
        <v>103</v>
      </c>
      <c r="BS322" s="58"/>
      <c r="BT322" s="58"/>
      <c r="BU322" s="58"/>
      <c r="BV322" s="58"/>
      <c r="BW322" s="58"/>
      <c r="BX322" s="58"/>
      <c r="BY322" s="58"/>
      <c r="BZ322" s="58"/>
      <c r="CA322" s="58"/>
      <c r="CB322" s="58"/>
      <c r="CC322" s="58"/>
      <c r="CD322" s="58"/>
      <c r="CE322" s="58"/>
      <c r="CF322" s="58"/>
      <c r="CG322" s="58"/>
      <c r="CH322" s="58"/>
      <c r="CI322" s="58"/>
      <c r="CJ322" s="58"/>
      <c r="CK322" s="58"/>
      <c r="CL322" s="58"/>
      <c r="CM322" s="58"/>
      <c r="CN322" s="58"/>
      <c r="CO322" s="58"/>
      <c r="CP322" s="58"/>
      <c r="CQ322" s="58"/>
      <c r="CR322" s="58"/>
      <c r="CS322" s="58"/>
      <c r="CT322" s="58"/>
      <c r="CU322" s="58"/>
      <c r="CV322" s="58"/>
      <c r="CW322" s="58"/>
      <c r="CX322" s="58"/>
      <c r="CY322" s="58"/>
      <c r="CZ322" s="58"/>
      <c r="DA322" s="58"/>
      <c r="DB322" s="58"/>
      <c r="DC322" s="58"/>
      <c r="DD322" s="58"/>
      <c r="DE322" s="58"/>
      <c r="DF322" s="58"/>
      <c r="DG322" s="58"/>
      <c r="DH322" s="58"/>
      <c r="DI322" s="58"/>
      <c r="DJ322" s="58"/>
      <c r="DK322" s="58"/>
      <c r="DL322" s="58"/>
      <c r="DM322" s="58"/>
      <c r="DN322" s="58"/>
      <c r="DO322" s="58"/>
      <c r="DP322" s="58"/>
      <c r="DQ322" s="58"/>
      <c r="DR322" s="58"/>
      <c r="DS322" s="58"/>
      <c r="DT322" s="58"/>
      <c r="DU322" s="58"/>
      <c r="DV322" s="58"/>
      <c r="DW322" s="58"/>
      <c r="DX322" s="58"/>
      <c r="DY322" s="58"/>
      <c r="DZ322" s="58"/>
      <c r="EA322" s="58"/>
      <c r="EB322" s="58"/>
      <c r="EC322" s="58"/>
      <c r="ED322" s="58"/>
      <c r="EE322" s="58"/>
      <c r="EF322" s="58"/>
      <c r="EG322" s="58"/>
      <c r="EH322" s="58"/>
      <c r="EI322" s="58"/>
      <c r="EJ322" s="58"/>
      <c r="EK322" s="58"/>
      <c r="EL322" s="58"/>
      <c r="EM322" s="58"/>
      <c r="EN322" s="58"/>
      <c r="EO322" s="58"/>
      <c r="EP322" s="58"/>
    </row>
    <row r="323" spans="1:146">
      <c r="A323" s="219" t="s">
        <v>0</v>
      </c>
      <c r="B323" s="220"/>
      <c r="C323" s="219" t="s">
        <v>1</v>
      </c>
      <c r="D323" s="220"/>
      <c r="E323" s="219" t="s">
        <v>2</v>
      </c>
      <c r="F323" s="220"/>
      <c r="G323" s="219" t="s">
        <v>3</v>
      </c>
      <c r="H323" s="220"/>
      <c r="I323" s="219" t="s">
        <v>4</v>
      </c>
      <c r="J323" s="220"/>
      <c r="K323" s="219" t="s">
        <v>5</v>
      </c>
      <c r="L323" s="220"/>
      <c r="M323" s="219" t="s">
        <v>6</v>
      </c>
      <c r="N323" s="220"/>
      <c r="O323" s="219" t="s">
        <v>7</v>
      </c>
      <c r="P323" s="220"/>
      <c r="Q323" s="219" t="s">
        <v>8</v>
      </c>
      <c r="R323" s="220"/>
      <c r="S323" s="219" t="s">
        <v>9</v>
      </c>
      <c r="T323" s="220"/>
      <c r="U323" s="219" t="s">
        <v>10</v>
      </c>
      <c r="V323" s="220"/>
      <c r="W323" s="219" t="s">
        <v>11</v>
      </c>
      <c r="X323" s="220"/>
      <c r="Y323" s="219" t="s">
        <v>12</v>
      </c>
      <c r="Z323" s="220"/>
      <c r="AA323" s="219" t="s">
        <v>13</v>
      </c>
      <c r="AB323" s="220"/>
      <c r="AC323" s="219" t="s">
        <v>14</v>
      </c>
      <c r="AD323" s="220"/>
      <c r="AE323" s="219" t="s">
        <v>15</v>
      </c>
      <c r="AF323" s="220"/>
      <c r="AG323" s="219" t="s">
        <v>16</v>
      </c>
      <c r="AH323" s="220"/>
      <c r="AI323" s="219" t="s">
        <v>17</v>
      </c>
      <c r="AJ323" s="220"/>
      <c r="AK323" s="219" t="s">
        <v>18</v>
      </c>
      <c r="AL323" s="220"/>
      <c r="AM323" s="219" t="s">
        <v>19</v>
      </c>
      <c r="AN323" s="220"/>
      <c r="AO323" s="219" t="s">
        <v>20</v>
      </c>
      <c r="AP323" s="220"/>
      <c r="AQ323" s="219" t="s">
        <v>21</v>
      </c>
      <c r="AR323" s="220"/>
      <c r="AS323" s="219" t="s">
        <v>22</v>
      </c>
      <c r="AT323" s="220"/>
      <c r="AU323" s="219" t="s">
        <v>23</v>
      </c>
      <c r="AV323" s="220"/>
      <c r="AW323" s="219" t="s">
        <v>24</v>
      </c>
      <c r="AX323" s="220"/>
      <c r="AY323" s="219" t="s">
        <v>25</v>
      </c>
      <c r="AZ323" s="220"/>
      <c r="BA323" s="219" t="s">
        <v>26</v>
      </c>
      <c r="BB323" s="220"/>
      <c r="BC323" s="219" t="s">
        <v>27</v>
      </c>
      <c r="BD323" s="220"/>
      <c r="BE323" s="219" t="s">
        <v>28</v>
      </c>
      <c r="BF323" s="220"/>
      <c r="BG323" s="219" t="s">
        <v>29</v>
      </c>
      <c r="BH323" s="220"/>
      <c r="BI323" s="219" t="s">
        <v>30</v>
      </c>
      <c r="BJ323" s="220"/>
      <c r="BK323" s="219" t="s">
        <v>31</v>
      </c>
      <c r="BL323" s="220"/>
      <c r="BM323" s="219" t="s">
        <v>32</v>
      </c>
      <c r="BN323" s="220"/>
      <c r="BO323" s="219" t="s">
        <v>33</v>
      </c>
      <c r="BP323" s="220"/>
      <c r="BQ323" s="219" t="s">
        <v>34</v>
      </c>
      <c r="BR323" s="220"/>
      <c r="BS323" s="218"/>
      <c r="BT323" s="218"/>
      <c r="BU323" s="218"/>
      <c r="BV323" s="218"/>
      <c r="BW323" s="218"/>
      <c r="BX323" s="218"/>
      <c r="BY323" s="218"/>
      <c r="BZ323" s="218"/>
      <c r="CA323" s="218"/>
      <c r="CB323" s="218"/>
      <c r="CC323" s="218"/>
      <c r="CD323" s="218"/>
      <c r="CE323" s="218"/>
      <c r="CF323" s="218"/>
      <c r="CG323" s="218"/>
      <c r="CH323" s="218"/>
      <c r="CI323" s="218"/>
      <c r="CJ323" s="218"/>
      <c r="CK323" s="218"/>
      <c r="CL323" s="218"/>
      <c r="CM323" s="218"/>
      <c r="CN323" s="218"/>
      <c r="CO323" s="218"/>
      <c r="CP323" s="218"/>
      <c r="CQ323" s="218"/>
      <c r="CR323" s="218"/>
      <c r="CS323" s="218"/>
      <c r="CT323" s="218"/>
      <c r="CU323" s="218"/>
      <c r="CV323" s="218"/>
      <c r="CW323" s="218"/>
      <c r="CX323" s="218"/>
      <c r="CY323" s="218"/>
      <c r="CZ323" s="218"/>
      <c r="DA323" s="218"/>
      <c r="DB323" s="218"/>
      <c r="DC323" s="218"/>
      <c r="DD323" s="218"/>
      <c r="DE323" s="218"/>
      <c r="DF323" s="218"/>
      <c r="DG323" s="218"/>
      <c r="DH323" s="218"/>
      <c r="DI323" s="218"/>
      <c r="DJ323" s="218"/>
      <c r="DK323" s="218"/>
      <c r="DL323" s="218"/>
      <c r="DM323" s="218"/>
      <c r="DN323" s="218"/>
      <c r="DO323" s="218"/>
      <c r="DP323" s="218"/>
      <c r="DQ323" s="218"/>
      <c r="DR323" s="218"/>
      <c r="DS323" s="218"/>
      <c r="DT323" s="218"/>
      <c r="DU323" s="218"/>
      <c r="DV323" s="218"/>
      <c r="DW323" s="218"/>
      <c r="DX323" s="218"/>
      <c r="DY323" s="218"/>
      <c r="DZ323" s="218"/>
      <c r="EA323" s="218"/>
      <c r="EB323" s="218"/>
      <c r="EC323" s="218"/>
      <c r="ED323" s="218"/>
      <c r="EE323" s="218"/>
      <c r="EF323" s="218"/>
      <c r="EG323" s="218"/>
      <c r="EH323" s="218"/>
      <c r="EI323" s="218"/>
      <c r="EJ323" s="218"/>
      <c r="EK323" s="218"/>
      <c r="EL323" s="218"/>
      <c r="EM323" s="218"/>
      <c r="EN323" s="218"/>
      <c r="EO323" s="58"/>
      <c r="EP323" s="58"/>
    </row>
    <row r="324" spans="1:146">
      <c r="A324" s="5">
        <v>1</v>
      </c>
      <c r="B324" s="4">
        <v>36</v>
      </c>
      <c r="C324" s="5">
        <v>35</v>
      </c>
      <c r="D324" s="4">
        <v>1</v>
      </c>
      <c r="E324" s="5">
        <v>1</v>
      </c>
      <c r="F324" s="4">
        <v>34</v>
      </c>
      <c r="G324" s="3">
        <v>33</v>
      </c>
      <c r="H324" s="4">
        <v>1</v>
      </c>
      <c r="I324" s="5">
        <v>1</v>
      </c>
      <c r="J324" s="4">
        <v>32</v>
      </c>
      <c r="K324" s="3">
        <v>31</v>
      </c>
      <c r="L324" s="4">
        <v>1</v>
      </c>
      <c r="M324" s="5">
        <v>1</v>
      </c>
      <c r="N324" s="4">
        <v>30</v>
      </c>
      <c r="O324" s="3">
        <v>29</v>
      </c>
      <c r="P324" s="4">
        <v>1</v>
      </c>
      <c r="Q324" s="5">
        <v>1</v>
      </c>
      <c r="R324" s="4">
        <v>28</v>
      </c>
      <c r="S324" s="3">
        <v>27</v>
      </c>
      <c r="T324" s="4">
        <v>1</v>
      </c>
      <c r="U324" s="5">
        <v>1</v>
      </c>
      <c r="V324" s="4">
        <v>26</v>
      </c>
      <c r="W324" s="3">
        <v>25</v>
      </c>
      <c r="X324" s="4">
        <v>1</v>
      </c>
      <c r="Y324" s="5">
        <v>1</v>
      </c>
      <c r="Z324" s="4">
        <v>24</v>
      </c>
      <c r="AA324" s="3">
        <v>23</v>
      </c>
      <c r="AB324" s="4">
        <v>1</v>
      </c>
      <c r="AC324" s="5">
        <v>1</v>
      </c>
      <c r="AD324" s="4">
        <v>22</v>
      </c>
      <c r="AE324" s="3">
        <v>21</v>
      </c>
      <c r="AF324" s="4">
        <v>1</v>
      </c>
      <c r="AG324" s="5">
        <v>1</v>
      </c>
      <c r="AH324" s="4">
        <v>20</v>
      </c>
      <c r="AI324" s="3">
        <v>19</v>
      </c>
      <c r="AJ324" s="4">
        <v>1</v>
      </c>
      <c r="AK324" s="5">
        <v>1</v>
      </c>
      <c r="AL324" s="4">
        <v>18</v>
      </c>
      <c r="AM324" s="3">
        <v>17</v>
      </c>
      <c r="AN324" s="4">
        <v>1</v>
      </c>
      <c r="AO324" s="5">
        <v>1</v>
      </c>
      <c r="AP324" s="4">
        <v>16</v>
      </c>
      <c r="AQ324" s="3">
        <v>15</v>
      </c>
      <c r="AR324" s="4">
        <v>1</v>
      </c>
      <c r="AS324" s="5">
        <v>1</v>
      </c>
      <c r="AT324" s="4">
        <v>14</v>
      </c>
      <c r="AU324" s="3">
        <v>13</v>
      </c>
      <c r="AV324" s="4">
        <v>1</v>
      </c>
      <c r="AW324" s="5">
        <v>1</v>
      </c>
      <c r="AX324" s="4">
        <v>12</v>
      </c>
      <c r="AY324" s="3">
        <v>11</v>
      </c>
      <c r="AZ324" s="4">
        <v>1</v>
      </c>
      <c r="BA324" s="5">
        <v>1</v>
      </c>
      <c r="BB324" s="4">
        <v>10</v>
      </c>
      <c r="BC324" s="3">
        <v>9</v>
      </c>
      <c r="BD324" s="4">
        <v>1</v>
      </c>
      <c r="BE324" s="5">
        <v>1</v>
      </c>
      <c r="BF324" s="4">
        <v>8</v>
      </c>
      <c r="BG324" s="3">
        <v>7</v>
      </c>
      <c r="BH324" s="4">
        <v>1</v>
      </c>
      <c r="BI324" s="5">
        <v>1</v>
      </c>
      <c r="BJ324" s="4">
        <v>6</v>
      </c>
      <c r="BK324" s="3">
        <v>5</v>
      </c>
      <c r="BL324" s="4">
        <v>1</v>
      </c>
      <c r="BM324" s="5">
        <v>1</v>
      </c>
      <c r="BN324" s="4">
        <v>4</v>
      </c>
      <c r="BO324" s="3">
        <v>3</v>
      </c>
      <c r="BP324" s="4">
        <v>1</v>
      </c>
      <c r="BQ324" s="5">
        <v>1</v>
      </c>
      <c r="BR324" s="3">
        <v>2</v>
      </c>
      <c r="BS324" s="60"/>
      <c r="BT324" s="60"/>
      <c r="BU324" s="60"/>
      <c r="BV324" s="60"/>
      <c r="BW324" s="60"/>
      <c r="BX324" s="60"/>
      <c r="BY324" s="60"/>
      <c r="BZ324" s="60"/>
      <c r="CA324" s="60"/>
      <c r="CB324" s="60"/>
      <c r="CC324" s="60"/>
      <c r="CD324" s="60"/>
      <c r="CE324" s="60"/>
      <c r="CF324" s="60"/>
      <c r="CG324" s="60"/>
      <c r="CH324" s="60"/>
      <c r="CI324" s="60"/>
      <c r="CJ324" s="60"/>
      <c r="CK324" s="60"/>
      <c r="CL324" s="60"/>
      <c r="CM324" s="60"/>
      <c r="CN324" s="60"/>
      <c r="CO324" s="60"/>
      <c r="CP324" s="60"/>
      <c r="CQ324" s="60"/>
      <c r="CR324" s="60"/>
      <c r="CS324" s="60"/>
      <c r="CT324" s="60"/>
      <c r="CU324" s="60"/>
      <c r="CV324" s="60"/>
      <c r="CW324" s="60"/>
      <c r="CX324" s="60"/>
      <c r="CY324" s="60"/>
      <c r="CZ324" s="60"/>
      <c r="DA324" s="60"/>
      <c r="DB324" s="60"/>
      <c r="DC324" s="60"/>
      <c r="DD324" s="60"/>
      <c r="DE324" s="60"/>
      <c r="DF324" s="60"/>
      <c r="DG324" s="60"/>
      <c r="DH324" s="60"/>
      <c r="DI324" s="60"/>
      <c r="DJ324" s="60"/>
      <c r="DK324" s="60"/>
      <c r="DL324" s="60"/>
      <c r="DM324" s="60"/>
      <c r="DN324" s="60"/>
      <c r="DO324" s="60"/>
      <c r="DP324" s="60"/>
      <c r="DQ324" s="60"/>
      <c r="DR324" s="60"/>
      <c r="DS324" s="60"/>
      <c r="DT324" s="60"/>
      <c r="DU324" s="60"/>
      <c r="DV324" s="60"/>
      <c r="DW324" s="60"/>
      <c r="DX324" s="60"/>
      <c r="DY324" s="60"/>
      <c r="DZ324" s="60"/>
      <c r="EA324" s="60"/>
      <c r="EB324" s="60"/>
      <c r="EC324" s="60"/>
      <c r="ED324" s="60"/>
      <c r="EE324" s="60"/>
      <c r="EF324" s="60"/>
      <c r="EG324" s="60"/>
      <c r="EH324" s="60"/>
      <c r="EI324" s="60"/>
      <c r="EJ324" s="60"/>
      <c r="EK324" s="58"/>
      <c r="EL324" s="58"/>
      <c r="EM324" s="58"/>
      <c r="EN324" s="58"/>
      <c r="EO324" s="58"/>
      <c r="EP324" s="58"/>
    </row>
    <row r="325" spans="1:146">
      <c r="A325" s="5">
        <v>2</v>
      </c>
      <c r="B325" s="4">
        <v>35</v>
      </c>
      <c r="C325" s="5">
        <v>36</v>
      </c>
      <c r="D325" s="4">
        <v>34</v>
      </c>
      <c r="E325" s="5">
        <v>35</v>
      </c>
      <c r="F325" s="4">
        <v>33</v>
      </c>
      <c r="G325" s="3">
        <v>34</v>
      </c>
      <c r="H325" s="4">
        <v>32</v>
      </c>
      <c r="I325" s="5">
        <v>33</v>
      </c>
      <c r="J325" s="4">
        <v>31</v>
      </c>
      <c r="K325" s="3">
        <v>32</v>
      </c>
      <c r="L325" s="4">
        <v>30</v>
      </c>
      <c r="M325" s="5">
        <v>31</v>
      </c>
      <c r="N325" s="4">
        <v>29</v>
      </c>
      <c r="O325" s="3">
        <v>30</v>
      </c>
      <c r="P325" s="4">
        <v>28</v>
      </c>
      <c r="Q325" s="5">
        <v>29</v>
      </c>
      <c r="R325" s="4">
        <v>27</v>
      </c>
      <c r="S325" s="3">
        <v>28</v>
      </c>
      <c r="T325" s="4">
        <v>26</v>
      </c>
      <c r="U325" s="5">
        <v>27</v>
      </c>
      <c r="V325" s="4">
        <v>25</v>
      </c>
      <c r="W325" s="3">
        <v>26</v>
      </c>
      <c r="X325" s="4">
        <v>24</v>
      </c>
      <c r="Y325" s="5">
        <v>25</v>
      </c>
      <c r="Z325" s="4">
        <v>23</v>
      </c>
      <c r="AA325" s="3">
        <v>24</v>
      </c>
      <c r="AB325" s="4">
        <v>22</v>
      </c>
      <c r="AC325" s="5">
        <v>23</v>
      </c>
      <c r="AD325" s="4">
        <v>21</v>
      </c>
      <c r="AE325" s="3">
        <v>22</v>
      </c>
      <c r="AF325" s="4">
        <v>20</v>
      </c>
      <c r="AG325" s="5">
        <v>21</v>
      </c>
      <c r="AH325" s="4">
        <v>19</v>
      </c>
      <c r="AI325" s="3">
        <v>20</v>
      </c>
      <c r="AJ325" s="4">
        <v>18</v>
      </c>
      <c r="AK325" s="5">
        <v>19</v>
      </c>
      <c r="AL325" s="4">
        <v>17</v>
      </c>
      <c r="AM325" s="3">
        <v>18</v>
      </c>
      <c r="AN325" s="4">
        <v>16</v>
      </c>
      <c r="AO325" s="5">
        <v>17</v>
      </c>
      <c r="AP325" s="4">
        <v>15</v>
      </c>
      <c r="AQ325" s="3">
        <v>16</v>
      </c>
      <c r="AR325" s="4">
        <v>14</v>
      </c>
      <c r="AS325" s="5">
        <v>15</v>
      </c>
      <c r="AT325" s="4">
        <v>13</v>
      </c>
      <c r="AU325" s="3">
        <v>14</v>
      </c>
      <c r="AV325" s="4">
        <v>12</v>
      </c>
      <c r="AW325" s="5">
        <v>13</v>
      </c>
      <c r="AX325" s="4">
        <v>11</v>
      </c>
      <c r="AY325" s="3">
        <v>12</v>
      </c>
      <c r="AZ325" s="4">
        <v>10</v>
      </c>
      <c r="BA325" s="5">
        <v>11</v>
      </c>
      <c r="BB325" s="4">
        <v>9</v>
      </c>
      <c r="BC325" s="3">
        <v>10</v>
      </c>
      <c r="BD325" s="4">
        <v>8</v>
      </c>
      <c r="BE325" s="5">
        <v>9</v>
      </c>
      <c r="BF325" s="4">
        <v>7</v>
      </c>
      <c r="BG325" s="3">
        <v>8</v>
      </c>
      <c r="BH325" s="4">
        <v>6</v>
      </c>
      <c r="BI325" s="5">
        <v>7</v>
      </c>
      <c r="BJ325" s="4">
        <v>5</v>
      </c>
      <c r="BK325" s="3">
        <v>6</v>
      </c>
      <c r="BL325" s="4">
        <v>4</v>
      </c>
      <c r="BM325" s="5">
        <v>5</v>
      </c>
      <c r="BN325" s="4">
        <v>3</v>
      </c>
      <c r="BO325" s="3">
        <v>4</v>
      </c>
      <c r="BP325" s="4">
        <v>2</v>
      </c>
      <c r="BQ325" s="5">
        <v>3</v>
      </c>
      <c r="BR325" s="3">
        <v>36</v>
      </c>
      <c r="BS325" s="60"/>
      <c r="BT325" s="60"/>
      <c r="BU325" s="60"/>
      <c r="BV325" s="60"/>
      <c r="BW325" s="60"/>
      <c r="BX325" s="60"/>
      <c r="BY325" s="60"/>
      <c r="BZ325" s="60"/>
      <c r="CA325" s="60"/>
      <c r="CB325" s="60"/>
      <c r="CC325" s="60"/>
      <c r="CD325" s="60"/>
      <c r="CE325" s="60"/>
      <c r="CF325" s="60"/>
      <c r="CG325" s="60"/>
      <c r="CH325" s="60"/>
      <c r="CI325" s="60"/>
      <c r="CJ325" s="60"/>
      <c r="CK325" s="60"/>
      <c r="CL325" s="60"/>
      <c r="CM325" s="60"/>
      <c r="CN325" s="60"/>
      <c r="CO325" s="60"/>
      <c r="CP325" s="60"/>
      <c r="CQ325" s="60"/>
      <c r="CR325" s="60"/>
      <c r="CS325" s="60"/>
      <c r="CT325" s="60"/>
      <c r="CU325" s="60"/>
      <c r="CV325" s="60"/>
      <c r="CW325" s="60"/>
      <c r="CX325" s="60"/>
      <c r="CY325" s="60"/>
      <c r="CZ325" s="60"/>
      <c r="DA325" s="60"/>
      <c r="DB325" s="60"/>
      <c r="DC325" s="60"/>
      <c r="DD325" s="60"/>
      <c r="DE325" s="60"/>
      <c r="DF325" s="60"/>
      <c r="DG325" s="60"/>
      <c r="DH325" s="60"/>
      <c r="DI325" s="60"/>
      <c r="DJ325" s="60"/>
      <c r="DK325" s="60"/>
      <c r="DL325" s="60"/>
      <c r="DM325" s="60"/>
      <c r="DN325" s="60"/>
      <c r="DO325" s="60"/>
      <c r="DP325" s="60"/>
      <c r="DQ325" s="60"/>
      <c r="DR325" s="60"/>
      <c r="DS325" s="60"/>
      <c r="DT325" s="60"/>
      <c r="DU325" s="60"/>
      <c r="DV325" s="60"/>
      <c r="DW325" s="60"/>
      <c r="DX325" s="60"/>
      <c r="DY325" s="60"/>
      <c r="DZ325" s="60"/>
      <c r="EA325" s="60"/>
      <c r="EB325" s="60"/>
      <c r="EC325" s="60"/>
      <c r="ED325" s="60"/>
      <c r="EE325" s="60"/>
      <c r="EF325" s="60"/>
      <c r="EG325" s="60"/>
      <c r="EH325" s="60"/>
      <c r="EI325" s="60"/>
      <c r="EJ325" s="60"/>
      <c r="EK325" s="58"/>
      <c r="EL325" s="58"/>
      <c r="EM325" s="58"/>
      <c r="EN325" s="58"/>
      <c r="EO325" s="58"/>
      <c r="EP325" s="58"/>
    </row>
    <row r="326" spans="1:146">
      <c r="A326" s="5">
        <v>3</v>
      </c>
      <c r="B326" s="4">
        <v>34</v>
      </c>
      <c r="C326" s="5">
        <v>2</v>
      </c>
      <c r="D326" s="4">
        <v>33</v>
      </c>
      <c r="E326" s="5">
        <v>36</v>
      </c>
      <c r="F326" s="4">
        <v>32</v>
      </c>
      <c r="G326" s="3">
        <v>35</v>
      </c>
      <c r="H326" s="4">
        <v>31</v>
      </c>
      <c r="I326" s="5">
        <v>34</v>
      </c>
      <c r="J326" s="4">
        <v>30</v>
      </c>
      <c r="K326" s="3">
        <v>33</v>
      </c>
      <c r="L326" s="4">
        <v>29</v>
      </c>
      <c r="M326" s="5">
        <v>32</v>
      </c>
      <c r="N326" s="4">
        <v>28</v>
      </c>
      <c r="O326" s="3">
        <v>31</v>
      </c>
      <c r="P326" s="4">
        <v>27</v>
      </c>
      <c r="Q326" s="5">
        <v>30</v>
      </c>
      <c r="R326" s="4">
        <v>26</v>
      </c>
      <c r="S326" s="3">
        <v>29</v>
      </c>
      <c r="T326" s="4">
        <v>25</v>
      </c>
      <c r="U326" s="5">
        <v>28</v>
      </c>
      <c r="V326" s="4">
        <v>24</v>
      </c>
      <c r="W326" s="3">
        <v>27</v>
      </c>
      <c r="X326" s="4">
        <v>23</v>
      </c>
      <c r="Y326" s="5">
        <v>26</v>
      </c>
      <c r="Z326" s="4">
        <v>22</v>
      </c>
      <c r="AA326" s="3">
        <v>25</v>
      </c>
      <c r="AB326" s="4">
        <v>21</v>
      </c>
      <c r="AC326" s="5">
        <v>24</v>
      </c>
      <c r="AD326" s="4">
        <v>20</v>
      </c>
      <c r="AE326" s="3">
        <v>23</v>
      </c>
      <c r="AF326" s="4">
        <v>19</v>
      </c>
      <c r="AG326" s="5">
        <v>22</v>
      </c>
      <c r="AH326" s="4">
        <v>18</v>
      </c>
      <c r="AI326" s="3">
        <v>21</v>
      </c>
      <c r="AJ326" s="4">
        <v>17</v>
      </c>
      <c r="AK326" s="5">
        <v>20</v>
      </c>
      <c r="AL326" s="4">
        <v>16</v>
      </c>
      <c r="AM326" s="3">
        <v>19</v>
      </c>
      <c r="AN326" s="4">
        <v>15</v>
      </c>
      <c r="AO326" s="5">
        <v>18</v>
      </c>
      <c r="AP326" s="4">
        <v>14</v>
      </c>
      <c r="AQ326" s="3">
        <v>17</v>
      </c>
      <c r="AR326" s="4">
        <v>13</v>
      </c>
      <c r="AS326" s="5">
        <v>16</v>
      </c>
      <c r="AT326" s="4">
        <v>12</v>
      </c>
      <c r="AU326" s="3">
        <v>15</v>
      </c>
      <c r="AV326" s="4">
        <v>11</v>
      </c>
      <c r="AW326" s="5">
        <v>14</v>
      </c>
      <c r="AX326" s="4">
        <v>10</v>
      </c>
      <c r="AY326" s="3">
        <v>13</v>
      </c>
      <c r="AZ326" s="4">
        <v>9</v>
      </c>
      <c r="BA326" s="5">
        <v>12</v>
      </c>
      <c r="BB326" s="4">
        <v>8</v>
      </c>
      <c r="BC326" s="3">
        <v>11</v>
      </c>
      <c r="BD326" s="4">
        <v>7</v>
      </c>
      <c r="BE326" s="5">
        <v>10</v>
      </c>
      <c r="BF326" s="4">
        <v>6</v>
      </c>
      <c r="BG326" s="3">
        <v>9</v>
      </c>
      <c r="BH326" s="4">
        <v>5</v>
      </c>
      <c r="BI326" s="5">
        <v>8</v>
      </c>
      <c r="BJ326" s="4">
        <v>4</v>
      </c>
      <c r="BK326" s="3">
        <v>7</v>
      </c>
      <c r="BL326" s="4">
        <v>3</v>
      </c>
      <c r="BM326" s="5">
        <v>6</v>
      </c>
      <c r="BN326" s="4">
        <v>2</v>
      </c>
      <c r="BO326" s="3">
        <v>5</v>
      </c>
      <c r="BP326" s="4">
        <v>36</v>
      </c>
      <c r="BQ326" s="5">
        <v>4</v>
      </c>
      <c r="BR326" s="3">
        <v>35</v>
      </c>
      <c r="BS326" s="60"/>
      <c r="BT326" s="60"/>
      <c r="BU326" s="60"/>
      <c r="BV326" s="60"/>
      <c r="BW326" s="60"/>
      <c r="BX326" s="60"/>
      <c r="BY326" s="60"/>
      <c r="BZ326" s="60"/>
      <c r="CA326" s="60"/>
      <c r="CB326" s="60"/>
      <c r="CC326" s="60"/>
      <c r="CD326" s="60"/>
      <c r="CE326" s="60"/>
      <c r="CF326" s="60"/>
      <c r="CG326" s="60"/>
      <c r="CH326" s="60"/>
      <c r="CI326" s="60"/>
      <c r="CJ326" s="60"/>
      <c r="CK326" s="60"/>
      <c r="CL326" s="60"/>
      <c r="CM326" s="60"/>
      <c r="CN326" s="60"/>
      <c r="CO326" s="60"/>
      <c r="CP326" s="60"/>
      <c r="CQ326" s="60"/>
      <c r="CR326" s="60"/>
      <c r="CS326" s="60"/>
      <c r="CT326" s="60"/>
      <c r="CU326" s="60"/>
      <c r="CV326" s="60"/>
      <c r="CW326" s="60"/>
      <c r="CX326" s="60"/>
      <c r="CY326" s="60"/>
      <c r="CZ326" s="60"/>
      <c r="DA326" s="60"/>
      <c r="DB326" s="60"/>
      <c r="DC326" s="60"/>
      <c r="DD326" s="60"/>
      <c r="DE326" s="60"/>
      <c r="DF326" s="60"/>
      <c r="DG326" s="60"/>
      <c r="DH326" s="60"/>
      <c r="DI326" s="60"/>
      <c r="DJ326" s="60"/>
      <c r="DK326" s="60"/>
      <c r="DL326" s="60"/>
      <c r="DM326" s="60"/>
      <c r="DN326" s="60"/>
      <c r="DO326" s="60"/>
      <c r="DP326" s="60"/>
      <c r="DQ326" s="60"/>
      <c r="DR326" s="60"/>
      <c r="DS326" s="60"/>
      <c r="DT326" s="60"/>
      <c r="DU326" s="60"/>
      <c r="DV326" s="60"/>
      <c r="DW326" s="60"/>
      <c r="DX326" s="60"/>
      <c r="DY326" s="60"/>
      <c r="DZ326" s="60"/>
      <c r="EA326" s="60"/>
      <c r="EB326" s="60"/>
      <c r="EC326" s="60"/>
      <c r="ED326" s="60"/>
      <c r="EE326" s="60"/>
      <c r="EF326" s="60"/>
      <c r="EG326" s="60"/>
      <c r="EH326" s="60"/>
      <c r="EI326" s="60"/>
      <c r="EJ326" s="60"/>
      <c r="EK326" s="58"/>
      <c r="EL326" s="58"/>
      <c r="EM326" s="58"/>
      <c r="EN326" s="58"/>
      <c r="EO326" s="58"/>
      <c r="EP326" s="58"/>
    </row>
    <row r="327" spans="1:146">
      <c r="A327" s="5">
        <v>4</v>
      </c>
      <c r="B327" s="4">
        <v>33</v>
      </c>
      <c r="C327" s="5">
        <v>3</v>
      </c>
      <c r="D327" s="4">
        <v>32</v>
      </c>
      <c r="E327" s="5">
        <v>2</v>
      </c>
      <c r="F327" s="4">
        <v>31</v>
      </c>
      <c r="G327" s="3">
        <v>36</v>
      </c>
      <c r="H327" s="4">
        <v>30</v>
      </c>
      <c r="I327" s="5">
        <v>35</v>
      </c>
      <c r="J327" s="4">
        <v>29</v>
      </c>
      <c r="K327" s="3">
        <v>34</v>
      </c>
      <c r="L327" s="4">
        <v>28</v>
      </c>
      <c r="M327" s="5">
        <v>33</v>
      </c>
      <c r="N327" s="4">
        <v>27</v>
      </c>
      <c r="O327" s="3">
        <v>32</v>
      </c>
      <c r="P327" s="4">
        <v>26</v>
      </c>
      <c r="Q327" s="5">
        <v>31</v>
      </c>
      <c r="R327" s="4">
        <v>25</v>
      </c>
      <c r="S327" s="3">
        <v>30</v>
      </c>
      <c r="T327" s="4">
        <v>24</v>
      </c>
      <c r="U327" s="5">
        <v>29</v>
      </c>
      <c r="V327" s="4">
        <v>23</v>
      </c>
      <c r="W327" s="3">
        <v>28</v>
      </c>
      <c r="X327" s="4">
        <v>22</v>
      </c>
      <c r="Y327" s="5">
        <v>27</v>
      </c>
      <c r="Z327" s="4">
        <v>21</v>
      </c>
      <c r="AA327" s="3">
        <v>26</v>
      </c>
      <c r="AB327" s="4">
        <v>20</v>
      </c>
      <c r="AC327" s="5">
        <v>25</v>
      </c>
      <c r="AD327" s="4">
        <v>19</v>
      </c>
      <c r="AE327" s="3">
        <v>24</v>
      </c>
      <c r="AF327" s="4">
        <v>18</v>
      </c>
      <c r="AG327" s="5">
        <v>23</v>
      </c>
      <c r="AH327" s="4">
        <v>17</v>
      </c>
      <c r="AI327" s="3">
        <v>22</v>
      </c>
      <c r="AJ327" s="4">
        <v>16</v>
      </c>
      <c r="AK327" s="5">
        <v>21</v>
      </c>
      <c r="AL327" s="4">
        <v>15</v>
      </c>
      <c r="AM327" s="3">
        <v>20</v>
      </c>
      <c r="AN327" s="4">
        <v>14</v>
      </c>
      <c r="AO327" s="5">
        <v>19</v>
      </c>
      <c r="AP327" s="4">
        <v>13</v>
      </c>
      <c r="AQ327" s="3">
        <v>18</v>
      </c>
      <c r="AR327" s="4">
        <v>12</v>
      </c>
      <c r="AS327" s="5">
        <v>17</v>
      </c>
      <c r="AT327" s="4">
        <v>11</v>
      </c>
      <c r="AU327" s="3">
        <v>16</v>
      </c>
      <c r="AV327" s="4">
        <v>10</v>
      </c>
      <c r="AW327" s="5">
        <v>15</v>
      </c>
      <c r="AX327" s="4">
        <v>9</v>
      </c>
      <c r="AY327" s="3">
        <v>14</v>
      </c>
      <c r="AZ327" s="4">
        <v>8</v>
      </c>
      <c r="BA327" s="5">
        <v>13</v>
      </c>
      <c r="BB327" s="4">
        <v>7</v>
      </c>
      <c r="BC327" s="3">
        <v>12</v>
      </c>
      <c r="BD327" s="4">
        <v>6</v>
      </c>
      <c r="BE327" s="5">
        <v>11</v>
      </c>
      <c r="BF327" s="4">
        <v>5</v>
      </c>
      <c r="BG327" s="3">
        <v>10</v>
      </c>
      <c r="BH327" s="4">
        <v>4</v>
      </c>
      <c r="BI327" s="5">
        <v>9</v>
      </c>
      <c r="BJ327" s="4">
        <v>3</v>
      </c>
      <c r="BK327" s="3">
        <v>8</v>
      </c>
      <c r="BL327" s="4">
        <v>2</v>
      </c>
      <c r="BM327" s="5">
        <v>7</v>
      </c>
      <c r="BN327" s="4">
        <v>36</v>
      </c>
      <c r="BO327" s="3">
        <v>6</v>
      </c>
      <c r="BP327" s="4">
        <v>35</v>
      </c>
      <c r="BQ327" s="5">
        <v>5</v>
      </c>
      <c r="BR327" s="3">
        <v>34</v>
      </c>
      <c r="BS327" s="60"/>
      <c r="BT327" s="60"/>
      <c r="BU327" s="60"/>
      <c r="BV327" s="60"/>
      <c r="BW327" s="60"/>
      <c r="BX327" s="60"/>
      <c r="BY327" s="60"/>
      <c r="BZ327" s="60"/>
      <c r="CA327" s="60"/>
      <c r="CB327" s="60"/>
      <c r="CC327" s="60"/>
      <c r="CD327" s="60"/>
      <c r="CE327" s="60"/>
      <c r="CF327" s="60"/>
      <c r="CG327" s="60"/>
      <c r="CH327" s="60"/>
      <c r="CI327" s="60"/>
      <c r="CJ327" s="60"/>
      <c r="CK327" s="60"/>
      <c r="CL327" s="60"/>
      <c r="CM327" s="60"/>
      <c r="CN327" s="60"/>
      <c r="CO327" s="60"/>
      <c r="CP327" s="60"/>
      <c r="CQ327" s="60"/>
      <c r="CR327" s="60"/>
      <c r="CS327" s="60"/>
      <c r="CT327" s="60"/>
      <c r="CU327" s="60"/>
      <c r="CV327" s="60"/>
      <c r="CW327" s="60"/>
      <c r="CX327" s="60"/>
      <c r="CY327" s="60"/>
      <c r="CZ327" s="60"/>
      <c r="DA327" s="60"/>
      <c r="DB327" s="60"/>
      <c r="DC327" s="60"/>
      <c r="DD327" s="60"/>
      <c r="DE327" s="60"/>
      <c r="DF327" s="60"/>
      <c r="DG327" s="60"/>
      <c r="DH327" s="60"/>
      <c r="DI327" s="60"/>
      <c r="DJ327" s="60"/>
      <c r="DK327" s="60"/>
      <c r="DL327" s="60"/>
      <c r="DM327" s="60"/>
      <c r="DN327" s="60"/>
      <c r="DO327" s="60"/>
      <c r="DP327" s="60"/>
      <c r="DQ327" s="60"/>
      <c r="DR327" s="60"/>
      <c r="DS327" s="60"/>
      <c r="DT327" s="60"/>
      <c r="DU327" s="60"/>
      <c r="DV327" s="60"/>
      <c r="DW327" s="60"/>
      <c r="DX327" s="60"/>
      <c r="DY327" s="60"/>
      <c r="DZ327" s="60"/>
      <c r="EA327" s="60"/>
      <c r="EB327" s="60"/>
      <c r="EC327" s="60"/>
      <c r="ED327" s="60"/>
      <c r="EE327" s="60"/>
      <c r="EF327" s="60"/>
      <c r="EG327" s="60"/>
      <c r="EH327" s="60"/>
      <c r="EI327" s="60"/>
      <c r="EJ327" s="60"/>
      <c r="EK327" s="58"/>
      <c r="EL327" s="58"/>
      <c r="EM327" s="58"/>
      <c r="EN327" s="58"/>
      <c r="EO327" s="58"/>
      <c r="EP327" s="58"/>
    </row>
    <row r="328" spans="1:146">
      <c r="A328" s="5">
        <v>5</v>
      </c>
      <c r="B328" s="4">
        <v>32</v>
      </c>
      <c r="C328" s="5">
        <v>4</v>
      </c>
      <c r="D328" s="4">
        <v>31</v>
      </c>
      <c r="E328" s="5">
        <v>3</v>
      </c>
      <c r="F328" s="4">
        <v>30</v>
      </c>
      <c r="G328" s="3">
        <v>2</v>
      </c>
      <c r="H328" s="4">
        <v>29</v>
      </c>
      <c r="I328" s="5">
        <v>36</v>
      </c>
      <c r="J328" s="4">
        <v>28</v>
      </c>
      <c r="K328" s="3">
        <v>35</v>
      </c>
      <c r="L328" s="4">
        <v>27</v>
      </c>
      <c r="M328" s="5">
        <v>34</v>
      </c>
      <c r="N328" s="4">
        <v>26</v>
      </c>
      <c r="O328" s="3">
        <v>33</v>
      </c>
      <c r="P328" s="4">
        <v>25</v>
      </c>
      <c r="Q328" s="5">
        <v>32</v>
      </c>
      <c r="R328" s="4">
        <v>24</v>
      </c>
      <c r="S328" s="3">
        <v>31</v>
      </c>
      <c r="T328" s="4">
        <v>23</v>
      </c>
      <c r="U328" s="5">
        <v>30</v>
      </c>
      <c r="V328" s="4">
        <v>22</v>
      </c>
      <c r="W328" s="3">
        <v>29</v>
      </c>
      <c r="X328" s="4">
        <v>21</v>
      </c>
      <c r="Y328" s="5">
        <v>28</v>
      </c>
      <c r="Z328" s="4">
        <v>20</v>
      </c>
      <c r="AA328" s="3">
        <v>27</v>
      </c>
      <c r="AB328" s="4">
        <v>19</v>
      </c>
      <c r="AC328" s="5">
        <v>26</v>
      </c>
      <c r="AD328" s="4">
        <v>18</v>
      </c>
      <c r="AE328" s="3">
        <v>25</v>
      </c>
      <c r="AF328" s="4">
        <v>17</v>
      </c>
      <c r="AG328" s="5">
        <v>24</v>
      </c>
      <c r="AH328" s="4">
        <v>16</v>
      </c>
      <c r="AI328" s="3">
        <v>23</v>
      </c>
      <c r="AJ328" s="4">
        <v>15</v>
      </c>
      <c r="AK328" s="5">
        <v>22</v>
      </c>
      <c r="AL328" s="4">
        <v>14</v>
      </c>
      <c r="AM328" s="3">
        <v>21</v>
      </c>
      <c r="AN328" s="4">
        <v>13</v>
      </c>
      <c r="AO328" s="5">
        <v>20</v>
      </c>
      <c r="AP328" s="4">
        <v>12</v>
      </c>
      <c r="AQ328" s="3">
        <v>19</v>
      </c>
      <c r="AR328" s="4">
        <v>11</v>
      </c>
      <c r="AS328" s="5">
        <v>18</v>
      </c>
      <c r="AT328" s="4">
        <v>10</v>
      </c>
      <c r="AU328" s="3">
        <v>17</v>
      </c>
      <c r="AV328" s="4">
        <v>9</v>
      </c>
      <c r="AW328" s="5">
        <v>16</v>
      </c>
      <c r="AX328" s="4">
        <v>8</v>
      </c>
      <c r="AY328" s="3">
        <v>15</v>
      </c>
      <c r="AZ328" s="4">
        <v>7</v>
      </c>
      <c r="BA328" s="5">
        <v>14</v>
      </c>
      <c r="BB328" s="4">
        <v>6</v>
      </c>
      <c r="BC328" s="3">
        <v>13</v>
      </c>
      <c r="BD328" s="4">
        <v>5</v>
      </c>
      <c r="BE328" s="5">
        <v>12</v>
      </c>
      <c r="BF328" s="4">
        <v>4</v>
      </c>
      <c r="BG328" s="3">
        <v>11</v>
      </c>
      <c r="BH328" s="4">
        <v>3</v>
      </c>
      <c r="BI328" s="5">
        <v>10</v>
      </c>
      <c r="BJ328" s="4">
        <v>2</v>
      </c>
      <c r="BK328" s="3">
        <v>9</v>
      </c>
      <c r="BL328" s="4">
        <v>36</v>
      </c>
      <c r="BM328" s="5">
        <v>8</v>
      </c>
      <c r="BN328" s="4">
        <v>35</v>
      </c>
      <c r="BO328" s="3">
        <v>7</v>
      </c>
      <c r="BP328" s="4">
        <v>34</v>
      </c>
      <c r="BQ328" s="5">
        <v>6</v>
      </c>
      <c r="BR328" s="3">
        <v>33</v>
      </c>
      <c r="BS328" s="60"/>
      <c r="BT328" s="60"/>
      <c r="BU328" s="60"/>
      <c r="BV328" s="60"/>
      <c r="BW328" s="60"/>
      <c r="BX328" s="60"/>
      <c r="BY328" s="60"/>
      <c r="BZ328" s="60"/>
      <c r="CA328" s="60"/>
      <c r="CB328" s="60"/>
      <c r="CC328" s="60"/>
      <c r="CD328" s="60"/>
      <c r="CE328" s="60"/>
      <c r="CF328" s="60"/>
      <c r="CG328" s="60"/>
      <c r="CH328" s="60"/>
      <c r="CI328" s="60"/>
      <c r="CJ328" s="60"/>
      <c r="CK328" s="60"/>
      <c r="CL328" s="60"/>
      <c r="CM328" s="60"/>
      <c r="CN328" s="60"/>
      <c r="CO328" s="60"/>
      <c r="CP328" s="60"/>
      <c r="CQ328" s="60"/>
      <c r="CR328" s="60"/>
      <c r="CS328" s="60"/>
      <c r="CT328" s="60"/>
      <c r="CU328" s="60"/>
      <c r="CV328" s="60"/>
      <c r="CW328" s="60"/>
      <c r="CX328" s="60"/>
      <c r="CY328" s="60"/>
      <c r="CZ328" s="60"/>
      <c r="DA328" s="60"/>
      <c r="DB328" s="60"/>
      <c r="DC328" s="60"/>
      <c r="DD328" s="60"/>
      <c r="DE328" s="60"/>
      <c r="DF328" s="60"/>
      <c r="DG328" s="60"/>
      <c r="DH328" s="60"/>
      <c r="DI328" s="60"/>
      <c r="DJ328" s="60"/>
      <c r="DK328" s="60"/>
      <c r="DL328" s="60"/>
      <c r="DM328" s="60"/>
      <c r="DN328" s="60"/>
      <c r="DO328" s="60"/>
      <c r="DP328" s="60"/>
      <c r="DQ328" s="60"/>
      <c r="DR328" s="60"/>
      <c r="DS328" s="60"/>
      <c r="DT328" s="60"/>
      <c r="DU328" s="60"/>
      <c r="DV328" s="60"/>
      <c r="DW328" s="60"/>
      <c r="DX328" s="60"/>
      <c r="DY328" s="60"/>
      <c r="DZ328" s="60"/>
      <c r="EA328" s="60"/>
      <c r="EB328" s="60"/>
      <c r="EC328" s="60"/>
      <c r="ED328" s="60"/>
      <c r="EE328" s="60"/>
      <c r="EF328" s="60"/>
      <c r="EG328" s="60"/>
      <c r="EH328" s="60"/>
      <c r="EI328" s="60"/>
      <c r="EJ328" s="60"/>
      <c r="EK328" s="58"/>
      <c r="EL328" s="58"/>
      <c r="EM328" s="58"/>
      <c r="EN328" s="58"/>
      <c r="EO328" s="58"/>
      <c r="EP328" s="58"/>
    </row>
    <row r="329" spans="1:146">
      <c r="A329" s="5">
        <v>6</v>
      </c>
      <c r="B329" s="4">
        <v>31</v>
      </c>
      <c r="C329" s="5">
        <v>5</v>
      </c>
      <c r="D329" s="4">
        <v>30</v>
      </c>
      <c r="E329" s="5">
        <v>4</v>
      </c>
      <c r="F329" s="4">
        <v>29</v>
      </c>
      <c r="G329" s="3">
        <v>3</v>
      </c>
      <c r="H329" s="4">
        <v>28</v>
      </c>
      <c r="I329" s="5">
        <v>2</v>
      </c>
      <c r="J329" s="4">
        <v>27</v>
      </c>
      <c r="K329" s="3">
        <v>36</v>
      </c>
      <c r="L329" s="4">
        <v>26</v>
      </c>
      <c r="M329" s="5">
        <v>35</v>
      </c>
      <c r="N329" s="4">
        <v>25</v>
      </c>
      <c r="O329" s="3">
        <v>34</v>
      </c>
      <c r="P329" s="4">
        <v>24</v>
      </c>
      <c r="Q329" s="5">
        <v>33</v>
      </c>
      <c r="R329" s="4">
        <v>23</v>
      </c>
      <c r="S329" s="3">
        <v>32</v>
      </c>
      <c r="T329" s="4">
        <v>22</v>
      </c>
      <c r="U329" s="5">
        <v>31</v>
      </c>
      <c r="V329" s="4">
        <v>21</v>
      </c>
      <c r="W329" s="3">
        <v>30</v>
      </c>
      <c r="X329" s="4">
        <v>20</v>
      </c>
      <c r="Y329" s="5">
        <v>29</v>
      </c>
      <c r="Z329" s="4">
        <v>19</v>
      </c>
      <c r="AA329" s="3">
        <v>28</v>
      </c>
      <c r="AB329" s="4">
        <v>18</v>
      </c>
      <c r="AC329" s="5">
        <v>27</v>
      </c>
      <c r="AD329" s="4">
        <v>17</v>
      </c>
      <c r="AE329" s="3">
        <v>26</v>
      </c>
      <c r="AF329" s="4">
        <v>16</v>
      </c>
      <c r="AG329" s="5">
        <v>25</v>
      </c>
      <c r="AH329" s="4">
        <v>15</v>
      </c>
      <c r="AI329" s="3">
        <v>24</v>
      </c>
      <c r="AJ329" s="4">
        <v>14</v>
      </c>
      <c r="AK329" s="5">
        <v>23</v>
      </c>
      <c r="AL329" s="4">
        <v>13</v>
      </c>
      <c r="AM329" s="3">
        <v>22</v>
      </c>
      <c r="AN329" s="4">
        <v>12</v>
      </c>
      <c r="AO329" s="5">
        <v>21</v>
      </c>
      <c r="AP329" s="4">
        <v>11</v>
      </c>
      <c r="AQ329" s="3">
        <v>20</v>
      </c>
      <c r="AR329" s="4">
        <v>10</v>
      </c>
      <c r="AS329" s="5">
        <v>19</v>
      </c>
      <c r="AT329" s="4">
        <v>9</v>
      </c>
      <c r="AU329" s="3">
        <v>18</v>
      </c>
      <c r="AV329" s="4">
        <v>8</v>
      </c>
      <c r="AW329" s="5">
        <v>17</v>
      </c>
      <c r="AX329" s="4">
        <v>7</v>
      </c>
      <c r="AY329" s="3">
        <v>16</v>
      </c>
      <c r="AZ329" s="4">
        <v>6</v>
      </c>
      <c r="BA329" s="5">
        <v>15</v>
      </c>
      <c r="BB329" s="4">
        <v>5</v>
      </c>
      <c r="BC329" s="3">
        <v>14</v>
      </c>
      <c r="BD329" s="4">
        <v>4</v>
      </c>
      <c r="BE329" s="5">
        <v>13</v>
      </c>
      <c r="BF329" s="4">
        <v>3</v>
      </c>
      <c r="BG329" s="3">
        <v>12</v>
      </c>
      <c r="BH329" s="4">
        <v>2</v>
      </c>
      <c r="BI329" s="5">
        <v>11</v>
      </c>
      <c r="BJ329" s="4">
        <v>36</v>
      </c>
      <c r="BK329" s="3">
        <v>10</v>
      </c>
      <c r="BL329" s="4">
        <v>35</v>
      </c>
      <c r="BM329" s="5">
        <v>9</v>
      </c>
      <c r="BN329" s="4">
        <v>34</v>
      </c>
      <c r="BO329" s="3">
        <v>8</v>
      </c>
      <c r="BP329" s="4">
        <v>33</v>
      </c>
      <c r="BQ329" s="5">
        <v>7</v>
      </c>
      <c r="BR329" s="3">
        <v>32</v>
      </c>
      <c r="BS329" s="60"/>
      <c r="BT329" s="60"/>
      <c r="BU329" s="60"/>
      <c r="BV329" s="60"/>
      <c r="BW329" s="60"/>
      <c r="BX329" s="60"/>
      <c r="BY329" s="60"/>
      <c r="BZ329" s="60"/>
      <c r="CA329" s="60"/>
      <c r="CB329" s="60"/>
      <c r="CC329" s="60"/>
      <c r="CD329" s="60"/>
      <c r="CE329" s="60"/>
      <c r="CF329" s="60"/>
      <c r="CG329" s="60"/>
      <c r="CH329" s="60"/>
      <c r="CI329" s="60"/>
      <c r="CJ329" s="60"/>
      <c r="CK329" s="60"/>
      <c r="CL329" s="60"/>
      <c r="CM329" s="60"/>
      <c r="CN329" s="60"/>
      <c r="CO329" s="60"/>
      <c r="CP329" s="60"/>
      <c r="CQ329" s="60"/>
      <c r="CR329" s="60"/>
      <c r="CS329" s="60"/>
      <c r="CT329" s="60"/>
      <c r="CU329" s="60"/>
      <c r="CV329" s="60"/>
      <c r="CW329" s="60"/>
      <c r="CX329" s="60"/>
      <c r="CY329" s="60"/>
      <c r="CZ329" s="60"/>
      <c r="DA329" s="60"/>
      <c r="DB329" s="60"/>
      <c r="DC329" s="60"/>
      <c r="DD329" s="60"/>
      <c r="DE329" s="60"/>
      <c r="DF329" s="60"/>
      <c r="DG329" s="60"/>
      <c r="DH329" s="60"/>
      <c r="DI329" s="60"/>
      <c r="DJ329" s="60"/>
      <c r="DK329" s="60"/>
      <c r="DL329" s="60"/>
      <c r="DM329" s="60"/>
      <c r="DN329" s="60"/>
      <c r="DO329" s="60"/>
      <c r="DP329" s="60"/>
      <c r="DQ329" s="60"/>
      <c r="DR329" s="60"/>
      <c r="DS329" s="60"/>
      <c r="DT329" s="60"/>
      <c r="DU329" s="60"/>
      <c r="DV329" s="60"/>
      <c r="DW329" s="60"/>
      <c r="DX329" s="60"/>
      <c r="DY329" s="60"/>
      <c r="DZ329" s="60"/>
      <c r="EA329" s="60"/>
      <c r="EB329" s="60"/>
      <c r="EC329" s="60"/>
      <c r="ED329" s="60"/>
      <c r="EE329" s="60"/>
      <c r="EF329" s="60"/>
      <c r="EG329" s="60"/>
      <c r="EH329" s="60"/>
      <c r="EI329" s="60"/>
      <c r="EJ329" s="60"/>
      <c r="EK329" s="58"/>
      <c r="EL329" s="58"/>
      <c r="EM329" s="58"/>
      <c r="EN329" s="58"/>
      <c r="EO329" s="58"/>
      <c r="EP329" s="58"/>
    </row>
    <row r="330" spans="1:146">
      <c r="A330" s="5">
        <v>7</v>
      </c>
      <c r="B330" s="4">
        <v>30</v>
      </c>
      <c r="C330" s="5">
        <v>6</v>
      </c>
      <c r="D330" s="4">
        <v>29</v>
      </c>
      <c r="E330" s="5">
        <v>5</v>
      </c>
      <c r="F330" s="4">
        <v>28</v>
      </c>
      <c r="G330" s="3">
        <v>4</v>
      </c>
      <c r="H330" s="4">
        <v>27</v>
      </c>
      <c r="I330" s="5">
        <v>3</v>
      </c>
      <c r="J330" s="4">
        <v>26</v>
      </c>
      <c r="K330" s="3">
        <v>2</v>
      </c>
      <c r="L330" s="4">
        <v>25</v>
      </c>
      <c r="M330" s="5">
        <v>36</v>
      </c>
      <c r="N330" s="4">
        <v>24</v>
      </c>
      <c r="O330" s="3">
        <v>35</v>
      </c>
      <c r="P330" s="4">
        <v>23</v>
      </c>
      <c r="Q330" s="5">
        <v>34</v>
      </c>
      <c r="R330" s="4">
        <v>22</v>
      </c>
      <c r="S330" s="3">
        <v>33</v>
      </c>
      <c r="T330" s="4">
        <v>21</v>
      </c>
      <c r="U330" s="5">
        <v>32</v>
      </c>
      <c r="V330" s="4">
        <v>20</v>
      </c>
      <c r="W330" s="3">
        <v>31</v>
      </c>
      <c r="X330" s="4">
        <v>19</v>
      </c>
      <c r="Y330" s="5">
        <v>30</v>
      </c>
      <c r="Z330" s="4">
        <v>18</v>
      </c>
      <c r="AA330" s="3">
        <v>29</v>
      </c>
      <c r="AB330" s="4">
        <v>17</v>
      </c>
      <c r="AC330" s="5">
        <v>28</v>
      </c>
      <c r="AD330" s="4">
        <v>16</v>
      </c>
      <c r="AE330" s="3">
        <v>27</v>
      </c>
      <c r="AF330" s="4">
        <v>15</v>
      </c>
      <c r="AG330" s="5">
        <v>26</v>
      </c>
      <c r="AH330" s="4">
        <v>14</v>
      </c>
      <c r="AI330" s="3">
        <v>25</v>
      </c>
      <c r="AJ330" s="4">
        <v>13</v>
      </c>
      <c r="AK330" s="5">
        <v>24</v>
      </c>
      <c r="AL330" s="4">
        <v>12</v>
      </c>
      <c r="AM330" s="3">
        <v>23</v>
      </c>
      <c r="AN330" s="4">
        <v>11</v>
      </c>
      <c r="AO330" s="5">
        <v>22</v>
      </c>
      <c r="AP330" s="4">
        <v>10</v>
      </c>
      <c r="AQ330" s="3">
        <v>21</v>
      </c>
      <c r="AR330" s="4">
        <v>9</v>
      </c>
      <c r="AS330" s="5">
        <v>20</v>
      </c>
      <c r="AT330" s="4">
        <v>8</v>
      </c>
      <c r="AU330" s="3">
        <v>19</v>
      </c>
      <c r="AV330" s="4">
        <v>7</v>
      </c>
      <c r="AW330" s="5">
        <v>18</v>
      </c>
      <c r="AX330" s="4">
        <v>6</v>
      </c>
      <c r="AY330" s="3">
        <v>17</v>
      </c>
      <c r="AZ330" s="4">
        <v>5</v>
      </c>
      <c r="BA330" s="5">
        <v>16</v>
      </c>
      <c r="BB330" s="4">
        <v>4</v>
      </c>
      <c r="BC330" s="3">
        <v>15</v>
      </c>
      <c r="BD330" s="4">
        <v>3</v>
      </c>
      <c r="BE330" s="5">
        <v>14</v>
      </c>
      <c r="BF330" s="4">
        <v>2</v>
      </c>
      <c r="BG330" s="3">
        <v>13</v>
      </c>
      <c r="BH330" s="4">
        <v>36</v>
      </c>
      <c r="BI330" s="5">
        <v>12</v>
      </c>
      <c r="BJ330" s="4">
        <v>35</v>
      </c>
      <c r="BK330" s="3">
        <v>11</v>
      </c>
      <c r="BL330" s="4">
        <v>34</v>
      </c>
      <c r="BM330" s="5">
        <v>10</v>
      </c>
      <c r="BN330" s="4">
        <v>33</v>
      </c>
      <c r="BO330" s="3">
        <v>9</v>
      </c>
      <c r="BP330" s="4">
        <v>32</v>
      </c>
      <c r="BQ330" s="5">
        <v>8</v>
      </c>
      <c r="BR330" s="3">
        <v>31</v>
      </c>
      <c r="BS330" s="60"/>
      <c r="BT330" s="60"/>
      <c r="BU330" s="60"/>
      <c r="BV330" s="60"/>
      <c r="BW330" s="60"/>
      <c r="BX330" s="60"/>
      <c r="BY330" s="60"/>
      <c r="BZ330" s="60"/>
      <c r="CA330" s="60"/>
      <c r="CB330" s="60"/>
      <c r="CC330" s="60"/>
      <c r="CD330" s="60"/>
      <c r="CE330" s="60"/>
      <c r="CF330" s="60"/>
      <c r="CG330" s="60"/>
      <c r="CH330" s="60"/>
      <c r="CI330" s="60"/>
      <c r="CJ330" s="60"/>
      <c r="CK330" s="60"/>
      <c r="CL330" s="60"/>
      <c r="CM330" s="60"/>
      <c r="CN330" s="60"/>
      <c r="CO330" s="60"/>
      <c r="CP330" s="60"/>
      <c r="CQ330" s="60"/>
      <c r="CR330" s="60"/>
      <c r="CS330" s="60"/>
      <c r="CT330" s="60"/>
      <c r="CU330" s="60"/>
      <c r="CV330" s="60"/>
      <c r="CW330" s="60"/>
      <c r="CX330" s="60"/>
      <c r="CY330" s="60"/>
      <c r="CZ330" s="60"/>
      <c r="DA330" s="60"/>
      <c r="DB330" s="60"/>
      <c r="DC330" s="60"/>
      <c r="DD330" s="60"/>
      <c r="DE330" s="60"/>
      <c r="DF330" s="60"/>
      <c r="DG330" s="60"/>
      <c r="DH330" s="60"/>
      <c r="DI330" s="60"/>
      <c r="DJ330" s="60"/>
      <c r="DK330" s="60"/>
      <c r="DL330" s="60"/>
      <c r="DM330" s="60"/>
      <c r="DN330" s="60"/>
      <c r="DO330" s="60"/>
      <c r="DP330" s="60"/>
      <c r="DQ330" s="60"/>
      <c r="DR330" s="60"/>
      <c r="DS330" s="60"/>
      <c r="DT330" s="60"/>
      <c r="DU330" s="60"/>
      <c r="DV330" s="60"/>
      <c r="DW330" s="60"/>
      <c r="DX330" s="60"/>
      <c r="DY330" s="60"/>
      <c r="DZ330" s="60"/>
      <c r="EA330" s="60"/>
      <c r="EB330" s="60"/>
      <c r="EC330" s="60"/>
      <c r="ED330" s="60"/>
      <c r="EE330" s="60"/>
      <c r="EF330" s="60"/>
      <c r="EG330" s="60"/>
      <c r="EH330" s="60"/>
      <c r="EI330" s="60"/>
      <c r="EJ330" s="60"/>
      <c r="EK330" s="58"/>
      <c r="EL330" s="58"/>
      <c r="EM330" s="58"/>
      <c r="EN330" s="58"/>
      <c r="EO330" s="58"/>
      <c r="EP330" s="58"/>
    </row>
    <row r="331" spans="1:146">
      <c r="A331" s="5">
        <v>8</v>
      </c>
      <c r="B331" s="4">
        <v>29</v>
      </c>
      <c r="C331" s="5">
        <v>7</v>
      </c>
      <c r="D331" s="4">
        <v>28</v>
      </c>
      <c r="E331" s="5">
        <v>6</v>
      </c>
      <c r="F331" s="4">
        <v>27</v>
      </c>
      <c r="G331" s="3">
        <v>5</v>
      </c>
      <c r="H331" s="4">
        <v>26</v>
      </c>
      <c r="I331" s="5">
        <v>4</v>
      </c>
      <c r="J331" s="4">
        <v>25</v>
      </c>
      <c r="K331" s="3">
        <v>3</v>
      </c>
      <c r="L331" s="4">
        <v>24</v>
      </c>
      <c r="M331" s="5">
        <v>2</v>
      </c>
      <c r="N331" s="4">
        <v>23</v>
      </c>
      <c r="O331" s="3">
        <v>36</v>
      </c>
      <c r="P331" s="4">
        <v>22</v>
      </c>
      <c r="Q331" s="5">
        <v>35</v>
      </c>
      <c r="R331" s="4">
        <v>21</v>
      </c>
      <c r="S331" s="3">
        <v>34</v>
      </c>
      <c r="T331" s="4">
        <v>20</v>
      </c>
      <c r="U331" s="5">
        <v>33</v>
      </c>
      <c r="V331" s="4">
        <v>19</v>
      </c>
      <c r="W331" s="3">
        <v>32</v>
      </c>
      <c r="X331" s="4">
        <v>18</v>
      </c>
      <c r="Y331" s="5">
        <v>31</v>
      </c>
      <c r="Z331" s="4">
        <v>17</v>
      </c>
      <c r="AA331" s="3">
        <v>30</v>
      </c>
      <c r="AB331" s="4">
        <v>16</v>
      </c>
      <c r="AC331" s="5">
        <v>29</v>
      </c>
      <c r="AD331" s="4">
        <v>15</v>
      </c>
      <c r="AE331" s="3">
        <v>28</v>
      </c>
      <c r="AF331" s="4">
        <v>14</v>
      </c>
      <c r="AG331" s="5">
        <v>27</v>
      </c>
      <c r="AH331" s="4">
        <v>13</v>
      </c>
      <c r="AI331" s="3">
        <v>26</v>
      </c>
      <c r="AJ331" s="4">
        <v>12</v>
      </c>
      <c r="AK331" s="5">
        <v>25</v>
      </c>
      <c r="AL331" s="4">
        <v>11</v>
      </c>
      <c r="AM331" s="3">
        <v>24</v>
      </c>
      <c r="AN331" s="4">
        <v>10</v>
      </c>
      <c r="AO331" s="5">
        <v>23</v>
      </c>
      <c r="AP331" s="4">
        <v>9</v>
      </c>
      <c r="AQ331" s="3">
        <v>22</v>
      </c>
      <c r="AR331" s="4">
        <v>8</v>
      </c>
      <c r="AS331" s="5">
        <v>21</v>
      </c>
      <c r="AT331" s="4">
        <v>7</v>
      </c>
      <c r="AU331" s="3">
        <v>20</v>
      </c>
      <c r="AV331" s="4">
        <v>6</v>
      </c>
      <c r="AW331" s="5">
        <v>19</v>
      </c>
      <c r="AX331" s="4">
        <v>5</v>
      </c>
      <c r="AY331" s="3">
        <v>18</v>
      </c>
      <c r="AZ331" s="4">
        <v>4</v>
      </c>
      <c r="BA331" s="5">
        <v>17</v>
      </c>
      <c r="BB331" s="4">
        <v>3</v>
      </c>
      <c r="BC331" s="3">
        <v>16</v>
      </c>
      <c r="BD331" s="4">
        <v>2</v>
      </c>
      <c r="BE331" s="5">
        <v>15</v>
      </c>
      <c r="BF331" s="4">
        <v>36</v>
      </c>
      <c r="BG331" s="3">
        <v>14</v>
      </c>
      <c r="BH331" s="4">
        <v>35</v>
      </c>
      <c r="BI331" s="5">
        <v>13</v>
      </c>
      <c r="BJ331" s="4">
        <v>34</v>
      </c>
      <c r="BK331" s="3">
        <v>12</v>
      </c>
      <c r="BL331" s="4">
        <v>33</v>
      </c>
      <c r="BM331" s="5">
        <v>11</v>
      </c>
      <c r="BN331" s="4">
        <v>32</v>
      </c>
      <c r="BO331" s="3">
        <v>10</v>
      </c>
      <c r="BP331" s="4">
        <v>31</v>
      </c>
      <c r="BQ331" s="5">
        <v>9</v>
      </c>
      <c r="BR331" s="3">
        <v>30</v>
      </c>
      <c r="BS331" s="60"/>
      <c r="BT331" s="60"/>
      <c r="BU331" s="60"/>
      <c r="BV331" s="60"/>
      <c r="BW331" s="60"/>
      <c r="BX331" s="60"/>
      <c r="BY331" s="60"/>
      <c r="BZ331" s="60"/>
      <c r="CA331" s="60"/>
      <c r="CB331" s="60"/>
      <c r="CC331" s="60"/>
      <c r="CD331" s="60"/>
      <c r="CE331" s="60"/>
      <c r="CF331" s="60"/>
      <c r="CG331" s="60"/>
      <c r="CH331" s="60"/>
      <c r="CI331" s="60"/>
      <c r="CJ331" s="60"/>
      <c r="CK331" s="60"/>
      <c r="CL331" s="60"/>
      <c r="CM331" s="60"/>
      <c r="CN331" s="60"/>
      <c r="CO331" s="60"/>
      <c r="CP331" s="60"/>
      <c r="CQ331" s="60"/>
      <c r="CR331" s="60"/>
      <c r="CS331" s="60"/>
      <c r="CT331" s="60"/>
      <c r="CU331" s="60"/>
      <c r="CV331" s="60"/>
      <c r="CW331" s="60"/>
      <c r="CX331" s="60"/>
      <c r="CY331" s="60"/>
      <c r="CZ331" s="60"/>
      <c r="DA331" s="60"/>
      <c r="DB331" s="60"/>
      <c r="DC331" s="60"/>
      <c r="DD331" s="60"/>
      <c r="DE331" s="60"/>
      <c r="DF331" s="60"/>
      <c r="DG331" s="60"/>
      <c r="DH331" s="60"/>
      <c r="DI331" s="60"/>
      <c r="DJ331" s="60"/>
      <c r="DK331" s="60"/>
      <c r="DL331" s="60"/>
      <c r="DM331" s="60"/>
      <c r="DN331" s="60"/>
      <c r="DO331" s="60"/>
      <c r="DP331" s="60"/>
      <c r="DQ331" s="60"/>
      <c r="DR331" s="60"/>
      <c r="DS331" s="60"/>
      <c r="DT331" s="60"/>
      <c r="DU331" s="60"/>
      <c r="DV331" s="60"/>
      <c r="DW331" s="60"/>
      <c r="DX331" s="60"/>
      <c r="DY331" s="60"/>
      <c r="DZ331" s="60"/>
      <c r="EA331" s="60"/>
      <c r="EB331" s="60"/>
      <c r="EC331" s="60"/>
      <c r="ED331" s="60"/>
      <c r="EE331" s="60"/>
      <c r="EF331" s="60"/>
      <c r="EG331" s="60"/>
      <c r="EH331" s="60"/>
      <c r="EI331" s="60"/>
      <c r="EJ331" s="60"/>
      <c r="EK331" s="58"/>
      <c r="EL331" s="58"/>
      <c r="EM331" s="58"/>
      <c r="EN331" s="58"/>
      <c r="EO331" s="58"/>
      <c r="EP331" s="58"/>
    </row>
    <row r="332" spans="1:146">
      <c r="A332" s="5">
        <v>9</v>
      </c>
      <c r="B332" s="4">
        <v>28</v>
      </c>
      <c r="C332" s="5">
        <v>8</v>
      </c>
      <c r="D332" s="4">
        <v>27</v>
      </c>
      <c r="E332" s="5">
        <v>7</v>
      </c>
      <c r="F332" s="4">
        <v>26</v>
      </c>
      <c r="G332" s="3">
        <v>6</v>
      </c>
      <c r="H332" s="4">
        <v>25</v>
      </c>
      <c r="I332" s="5">
        <v>5</v>
      </c>
      <c r="J332" s="4">
        <v>24</v>
      </c>
      <c r="K332" s="3">
        <v>4</v>
      </c>
      <c r="L332" s="4">
        <v>23</v>
      </c>
      <c r="M332" s="5">
        <v>3</v>
      </c>
      <c r="N332" s="4">
        <v>22</v>
      </c>
      <c r="O332" s="3">
        <v>2</v>
      </c>
      <c r="P332" s="4">
        <v>21</v>
      </c>
      <c r="Q332" s="5">
        <v>36</v>
      </c>
      <c r="R332" s="4">
        <v>20</v>
      </c>
      <c r="S332" s="3">
        <v>35</v>
      </c>
      <c r="T332" s="4">
        <v>19</v>
      </c>
      <c r="U332" s="5">
        <v>34</v>
      </c>
      <c r="V332" s="4">
        <v>18</v>
      </c>
      <c r="W332" s="3">
        <v>33</v>
      </c>
      <c r="X332" s="4">
        <v>17</v>
      </c>
      <c r="Y332" s="5">
        <v>32</v>
      </c>
      <c r="Z332" s="4">
        <v>16</v>
      </c>
      <c r="AA332" s="3">
        <v>31</v>
      </c>
      <c r="AB332" s="4">
        <v>15</v>
      </c>
      <c r="AC332" s="5">
        <v>30</v>
      </c>
      <c r="AD332" s="4">
        <v>14</v>
      </c>
      <c r="AE332" s="3">
        <v>29</v>
      </c>
      <c r="AF332" s="4">
        <v>13</v>
      </c>
      <c r="AG332" s="5">
        <v>28</v>
      </c>
      <c r="AH332" s="4">
        <v>12</v>
      </c>
      <c r="AI332" s="3">
        <v>27</v>
      </c>
      <c r="AJ332" s="4">
        <v>11</v>
      </c>
      <c r="AK332" s="5">
        <v>26</v>
      </c>
      <c r="AL332" s="4">
        <v>10</v>
      </c>
      <c r="AM332" s="3">
        <v>25</v>
      </c>
      <c r="AN332" s="4">
        <v>9</v>
      </c>
      <c r="AO332" s="5">
        <v>24</v>
      </c>
      <c r="AP332" s="4">
        <v>8</v>
      </c>
      <c r="AQ332" s="3">
        <v>23</v>
      </c>
      <c r="AR332" s="4">
        <v>7</v>
      </c>
      <c r="AS332" s="5">
        <v>22</v>
      </c>
      <c r="AT332" s="4">
        <v>6</v>
      </c>
      <c r="AU332" s="3">
        <v>21</v>
      </c>
      <c r="AV332" s="4">
        <v>5</v>
      </c>
      <c r="AW332" s="5">
        <v>20</v>
      </c>
      <c r="AX332" s="4">
        <v>4</v>
      </c>
      <c r="AY332" s="3">
        <v>19</v>
      </c>
      <c r="AZ332" s="4">
        <v>3</v>
      </c>
      <c r="BA332" s="5">
        <v>18</v>
      </c>
      <c r="BB332" s="4">
        <v>2</v>
      </c>
      <c r="BC332" s="3">
        <v>17</v>
      </c>
      <c r="BD332" s="4">
        <v>36</v>
      </c>
      <c r="BE332" s="5">
        <v>16</v>
      </c>
      <c r="BF332" s="4">
        <v>35</v>
      </c>
      <c r="BG332" s="3">
        <v>15</v>
      </c>
      <c r="BH332" s="4">
        <v>34</v>
      </c>
      <c r="BI332" s="5">
        <v>14</v>
      </c>
      <c r="BJ332" s="4">
        <v>33</v>
      </c>
      <c r="BK332" s="3">
        <v>13</v>
      </c>
      <c r="BL332" s="4">
        <v>32</v>
      </c>
      <c r="BM332" s="5">
        <v>12</v>
      </c>
      <c r="BN332" s="4">
        <v>31</v>
      </c>
      <c r="BO332" s="3">
        <v>11</v>
      </c>
      <c r="BP332" s="4">
        <v>30</v>
      </c>
      <c r="BQ332" s="5">
        <v>10</v>
      </c>
      <c r="BR332" s="3">
        <v>29</v>
      </c>
      <c r="BS332" s="60"/>
      <c r="BT332" s="60"/>
      <c r="BU332" s="60"/>
      <c r="BV332" s="60"/>
      <c r="BW332" s="60"/>
      <c r="BX332" s="60"/>
      <c r="BY332" s="60"/>
      <c r="BZ332" s="60"/>
      <c r="CA332" s="60"/>
      <c r="CB332" s="60"/>
      <c r="CC332" s="60"/>
      <c r="CD332" s="60"/>
      <c r="CE332" s="60"/>
      <c r="CF332" s="60"/>
      <c r="CG332" s="60"/>
      <c r="CH332" s="60"/>
      <c r="CI332" s="60"/>
      <c r="CJ332" s="60"/>
      <c r="CK332" s="60"/>
      <c r="CL332" s="60"/>
      <c r="CM332" s="60"/>
      <c r="CN332" s="60"/>
      <c r="CO332" s="60"/>
      <c r="CP332" s="60"/>
      <c r="CQ332" s="60"/>
      <c r="CR332" s="60"/>
      <c r="CS332" s="60"/>
      <c r="CT332" s="60"/>
      <c r="CU332" s="60"/>
      <c r="CV332" s="60"/>
      <c r="CW332" s="60"/>
      <c r="CX332" s="60"/>
      <c r="CY332" s="60"/>
      <c r="CZ332" s="60"/>
      <c r="DA332" s="60"/>
      <c r="DB332" s="60"/>
      <c r="DC332" s="60"/>
      <c r="DD332" s="60"/>
      <c r="DE332" s="60"/>
      <c r="DF332" s="60"/>
      <c r="DG332" s="60"/>
      <c r="DH332" s="60"/>
      <c r="DI332" s="60"/>
      <c r="DJ332" s="60"/>
      <c r="DK332" s="60"/>
      <c r="DL332" s="60"/>
      <c r="DM332" s="60"/>
      <c r="DN332" s="60"/>
      <c r="DO332" s="60"/>
      <c r="DP332" s="60"/>
      <c r="DQ332" s="60"/>
      <c r="DR332" s="60"/>
      <c r="DS332" s="60"/>
      <c r="DT332" s="60"/>
      <c r="DU332" s="60"/>
      <c r="DV332" s="60"/>
      <c r="DW332" s="60"/>
      <c r="DX332" s="60"/>
      <c r="DY332" s="60"/>
      <c r="DZ332" s="60"/>
      <c r="EA332" s="60"/>
      <c r="EB332" s="60"/>
      <c r="EC332" s="60"/>
      <c r="ED332" s="60"/>
      <c r="EE332" s="60"/>
      <c r="EF332" s="60"/>
      <c r="EG332" s="60"/>
      <c r="EH332" s="60"/>
      <c r="EI332" s="60"/>
      <c r="EJ332" s="60"/>
      <c r="EK332" s="58"/>
      <c r="EL332" s="58"/>
      <c r="EM332" s="58"/>
      <c r="EN332" s="58"/>
      <c r="EO332" s="58"/>
      <c r="EP332" s="58"/>
    </row>
    <row r="333" spans="1:146">
      <c r="A333" s="5">
        <v>10</v>
      </c>
      <c r="B333" s="4">
        <v>27</v>
      </c>
      <c r="C333" s="5">
        <v>9</v>
      </c>
      <c r="D333" s="4">
        <v>26</v>
      </c>
      <c r="E333" s="5">
        <v>8</v>
      </c>
      <c r="F333" s="4">
        <v>25</v>
      </c>
      <c r="G333" s="3">
        <v>7</v>
      </c>
      <c r="H333" s="4">
        <v>24</v>
      </c>
      <c r="I333" s="5">
        <v>6</v>
      </c>
      <c r="J333" s="4">
        <v>23</v>
      </c>
      <c r="K333" s="3">
        <v>5</v>
      </c>
      <c r="L333" s="4">
        <v>22</v>
      </c>
      <c r="M333" s="5">
        <v>4</v>
      </c>
      <c r="N333" s="4">
        <v>21</v>
      </c>
      <c r="O333" s="3">
        <v>3</v>
      </c>
      <c r="P333" s="4">
        <v>20</v>
      </c>
      <c r="Q333" s="5">
        <v>2</v>
      </c>
      <c r="R333" s="4">
        <v>19</v>
      </c>
      <c r="S333" s="3">
        <v>36</v>
      </c>
      <c r="T333" s="4">
        <v>18</v>
      </c>
      <c r="U333" s="5">
        <v>35</v>
      </c>
      <c r="V333" s="4">
        <v>17</v>
      </c>
      <c r="W333" s="3">
        <v>34</v>
      </c>
      <c r="X333" s="4">
        <v>16</v>
      </c>
      <c r="Y333" s="5">
        <v>33</v>
      </c>
      <c r="Z333" s="4">
        <v>15</v>
      </c>
      <c r="AA333" s="3">
        <v>32</v>
      </c>
      <c r="AB333" s="4">
        <v>14</v>
      </c>
      <c r="AC333" s="5">
        <v>31</v>
      </c>
      <c r="AD333" s="4">
        <v>13</v>
      </c>
      <c r="AE333" s="3">
        <v>30</v>
      </c>
      <c r="AF333" s="4">
        <v>12</v>
      </c>
      <c r="AG333" s="5">
        <v>29</v>
      </c>
      <c r="AH333" s="4">
        <v>11</v>
      </c>
      <c r="AI333" s="3">
        <v>28</v>
      </c>
      <c r="AJ333" s="4">
        <v>10</v>
      </c>
      <c r="AK333" s="5">
        <v>27</v>
      </c>
      <c r="AL333" s="4">
        <v>9</v>
      </c>
      <c r="AM333" s="3">
        <v>26</v>
      </c>
      <c r="AN333" s="4">
        <v>8</v>
      </c>
      <c r="AO333" s="5">
        <v>25</v>
      </c>
      <c r="AP333" s="4">
        <v>7</v>
      </c>
      <c r="AQ333" s="3">
        <v>24</v>
      </c>
      <c r="AR333" s="4">
        <v>6</v>
      </c>
      <c r="AS333" s="5">
        <v>23</v>
      </c>
      <c r="AT333" s="4">
        <v>5</v>
      </c>
      <c r="AU333" s="3">
        <v>22</v>
      </c>
      <c r="AV333" s="4">
        <v>4</v>
      </c>
      <c r="AW333" s="5">
        <v>21</v>
      </c>
      <c r="AX333" s="4">
        <v>3</v>
      </c>
      <c r="AY333" s="3">
        <v>20</v>
      </c>
      <c r="AZ333" s="4">
        <v>2</v>
      </c>
      <c r="BA333" s="5">
        <v>19</v>
      </c>
      <c r="BB333" s="4">
        <v>36</v>
      </c>
      <c r="BC333" s="3">
        <v>18</v>
      </c>
      <c r="BD333" s="4">
        <v>35</v>
      </c>
      <c r="BE333" s="5">
        <v>17</v>
      </c>
      <c r="BF333" s="4">
        <v>34</v>
      </c>
      <c r="BG333" s="3">
        <v>16</v>
      </c>
      <c r="BH333" s="4">
        <v>33</v>
      </c>
      <c r="BI333" s="5">
        <v>15</v>
      </c>
      <c r="BJ333" s="4">
        <v>32</v>
      </c>
      <c r="BK333" s="3">
        <v>14</v>
      </c>
      <c r="BL333" s="4">
        <v>31</v>
      </c>
      <c r="BM333" s="5">
        <v>13</v>
      </c>
      <c r="BN333" s="4">
        <v>30</v>
      </c>
      <c r="BO333" s="3">
        <v>12</v>
      </c>
      <c r="BP333" s="4">
        <v>29</v>
      </c>
      <c r="BQ333" s="5">
        <v>11</v>
      </c>
      <c r="BR333" s="3">
        <v>28</v>
      </c>
      <c r="BS333" s="60"/>
      <c r="BT333" s="60"/>
      <c r="BU333" s="60"/>
      <c r="BV333" s="60"/>
      <c r="BW333" s="60"/>
      <c r="BX333" s="60"/>
      <c r="BY333" s="60"/>
      <c r="BZ333" s="60"/>
      <c r="CA333" s="60"/>
      <c r="CB333" s="60"/>
      <c r="CC333" s="60"/>
      <c r="CD333" s="60"/>
      <c r="CE333" s="60"/>
      <c r="CF333" s="60"/>
      <c r="CG333" s="60"/>
      <c r="CH333" s="60"/>
      <c r="CI333" s="60"/>
      <c r="CJ333" s="60"/>
      <c r="CK333" s="60"/>
      <c r="CL333" s="60"/>
      <c r="CM333" s="60"/>
      <c r="CN333" s="60"/>
      <c r="CO333" s="60"/>
      <c r="CP333" s="60"/>
      <c r="CQ333" s="60"/>
      <c r="CR333" s="60"/>
      <c r="CS333" s="60"/>
      <c r="CT333" s="60"/>
      <c r="CU333" s="60"/>
      <c r="CV333" s="60"/>
      <c r="CW333" s="60"/>
      <c r="CX333" s="60"/>
      <c r="CY333" s="60"/>
      <c r="CZ333" s="60"/>
      <c r="DA333" s="60"/>
      <c r="DB333" s="60"/>
      <c r="DC333" s="60"/>
      <c r="DD333" s="60"/>
      <c r="DE333" s="60"/>
      <c r="DF333" s="60"/>
      <c r="DG333" s="60"/>
      <c r="DH333" s="60"/>
      <c r="DI333" s="60"/>
      <c r="DJ333" s="60"/>
      <c r="DK333" s="60"/>
      <c r="DL333" s="60"/>
      <c r="DM333" s="60"/>
      <c r="DN333" s="60"/>
      <c r="DO333" s="60"/>
      <c r="DP333" s="60"/>
      <c r="DQ333" s="60"/>
      <c r="DR333" s="60"/>
      <c r="DS333" s="60"/>
      <c r="DT333" s="60"/>
      <c r="DU333" s="60"/>
      <c r="DV333" s="60"/>
      <c r="DW333" s="60"/>
      <c r="DX333" s="60"/>
      <c r="DY333" s="60"/>
      <c r="DZ333" s="60"/>
      <c r="EA333" s="60"/>
      <c r="EB333" s="60"/>
      <c r="EC333" s="60"/>
      <c r="ED333" s="60"/>
      <c r="EE333" s="60"/>
      <c r="EF333" s="60"/>
      <c r="EG333" s="60"/>
      <c r="EH333" s="60"/>
      <c r="EI333" s="60"/>
      <c r="EJ333" s="60"/>
      <c r="EK333" s="58"/>
      <c r="EL333" s="58"/>
      <c r="EM333" s="58"/>
      <c r="EN333" s="58"/>
      <c r="EO333" s="58"/>
      <c r="EP333" s="58"/>
    </row>
    <row r="334" spans="1:146">
      <c r="A334" s="5">
        <v>11</v>
      </c>
      <c r="B334" s="4">
        <v>26</v>
      </c>
      <c r="C334" s="5">
        <v>10</v>
      </c>
      <c r="D334" s="4">
        <v>25</v>
      </c>
      <c r="E334" s="5">
        <v>9</v>
      </c>
      <c r="F334" s="4">
        <v>24</v>
      </c>
      <c r="G334" s="3">
        <v>8</v>
      </c>
      <c r="H334" s="4">
        <v>23</v>
      </c>
      <c r="I334" s="5">
        <v>7</v>
      </c>
      <c r="J334" s="4">
        <v>22</v>
      </c>
      <c r="K334" s="3">
        <v>6</v>
      </c>
      <c r="L334" s="4">
        <v>21</v>
      </c>
      <c r="M334" s="5">
        <v>5</v>
      </c>
      <c r="N334" s="4">
        <v>20</v>
      </c>
      <c r="O334" s="3">
        <v>4</v>
      </c>
      <c r="P334" s="4">
        <v>19</v>
      </c>
      <c r="Q334" s="5">
        <v>3</v>
      </c>
      <c r="R334" s="4">
        <v>18</v>
      </c>
      <c r="S334" s="3">
        <v>2</v>
      </c>
      <c r="T334" s="4">
        <v>17</v>
      </c>
      <c r="U334" s="5">
        <v>36</v>
      </c>
      <c r="V334" s="4">
        <v>16</v>
      </c>
      <c r="W334" s="3">
        <v>35</v>
      </c>
      <c r="X334" s="4">
        <v>15</v>
      </c>
      <c r="Y334" s="5">
        <v>34</v>
      </c>
      <c r="Z334" s="4">
        <v>14</v>
      </c>
      <c r="AA334" s="3">
        <v>33</v>
      </c>
      <c r="AB334" s="4">
        <v>13</v>
      </c>
      <c r="AC334" s="5">
        <v>32</v>
      </c>
      <c r="AD334" s="4">
        <v>12</v>
      </c>
      <c r="AE334" s="3">
        <v>31</v>
      </c>
      <c r="AF334" s="4">
        <v>11</v>
      </c>
      <c r="AG334" s="5">
        <v>30</v>
      </c>
      <c r="AH334" s="4">
        <v>10</v>
      </c>
      <c r="AI334" s="3">
        <v>29</v>
      </c>
      <c r="AJ334" s="4">
        <v>9</v>
      </c>
      <c r="AK334" s="5">
        <v>28</v>
      </c>
      <c r="AL334" s="4">
        <v>8</v>
      </c>
      <c r="AM334" s="3">
        <v>27</v>
      </c>
      <c r="AN334" s="4">
        <v>7</v>
      </c>
      <c r="AO334" s="5">
        <v>26</v>
      </c>
      <c r="AP334" s="4">
        <v>6</v>
      </c>
      <c r="AQ334" s="3">
        <v>25</v>
      </c>
      <c r="AR334" s="4">
        <v>5</v>
      </c>
      <c r="AS334" s="5">
        <v>24</v>
      </c>
      <c r="AT334" s="4">
        <v>4</v>
      </c>
      <c r="AU334" s="3">
        <v>23</v>
      </c>
      <c r="AV334" s="4">
        <v>3</v>
      </c>
      <c r="AW334" s="5">
        <v>22</v>
      </c>
      <c r="AX334" s="4">
        <v>2</v>
      </c>
      <c r="AY334" s="3">
        <v>21</v>
      </c>
      <c r="AZ334" s="4">
        <v>36</v>
      </c>
      <c r="BA334" s="5">
        <v>20</v>
      </c>
      <c r="BB334" s="4">
        <v>35</v>
      </c>
      <c r="BC334" s="3">
        <v>19</v>
      </c>
      <c r="BD334" s="4">
        <v>34</v>
      </c>
      <c r="BE334" s="5">
        <v>18</v>
      </c>
      <c r="BF334" s="4">
        <v>33</v>
      </c>
      <c r="BG334" s="3">
        <v>17</v>
      </c>
      <c r="BH334" s="4">
        <v>32</v>
      </c>
      <c r="BI334" s="5">
        <v>16</v>
      </c>
      <c r="BJ334" s="4">
        <v>31</v>
      </c>
      <c r="BK334" s="3">
        <v>15</v>
      </c>
      <c r="BL334" s="4">
        <v>30</v>
      </c>
      <c r="BM334" s="5">
        <v>14</v>
      </c>
      <c r="BN334" s="4">
        <v>29</v>
      </c>
      <c r="BO334" s="3">
        <v>13</v>
      </c>
      <c r="BP334" s="4">
        <v>28</v>
      </c>
      <c r="BQ334" s="5">
        <v>12</v>
      </c>
      <c r="BR334" s="3">
        <v>27</v>
      </c>
      <c r="BS334" s="60"/>
      <c r="BT334" s="60"/>
      <c r="BU334" s="60"/>
      <c r="BV334" s="60"/>
      <c r="BW334" s="60"/>
      <c r="BX334" s="60"/>
      <c r="BY334" s="60"/>
      <c r="BZ334" s="60"/>
      <c r="CA334" s="60"/>
      <c r="CB334" s="60"/>
      <c r="CC334" s="60"/>
      <c r="CD334" s="60"/>
      <c r="CE334" s="60"/>
      <c r="CF334" s="60"/>
      <c r="CG334" s="60"/>
      <c r="CH334" s="60"/>
      <c r="CI334" s="60"/>
      <c r="CJ334" s="60"/>
      <c r="CK334" s="60"/>
      <c r="CL334" s="60"/>
      <c r="CM334" s="60"/>
      <c r="CN334" s="60"/>
      <c r="CO334" s="60"/>
      <c r="CP334" s="60"/>
      <c r="CQ334" s="60"/>
      <c r="CR334" s="60"/>
      <c r="CS334" s="60"/>
      <c r="CT334" s="60"/>
      <c r="CU334" s="60"/>
      <c r="CV334" s="60"/>
      <c r="CW334" s="60"/>
      <c r="CX334" s="60"/>
      <c r="CY334" s="60"/>
      <c r="CZ334" s="60"/>
      <c r="DA334" s="60"/>
      <c r="DB334" s="60"/>
      <c r="DC334" s="60"/>
      <c r="DD334" s="60"/>
      <c r="DE334" s="60"/>
      <c r="DF334" s="60"/>
      <c r="DG334" s="60"/>
      <c r="DH334" s="60"/>
      <c r="DI334" s="60"/>
      <c r="DJ334" s="60"/>
      <c r="DK334" s="60"/>
      <c r="DL334" s="60"/>
      <c r="DM334" s="60"/>
      <c r="DN334" s="60"/>
      <c r="DO334" s="60"/>
      <c r="DP334" s="60"/>
      <c r="DQ334" s="60"/>
      <c r="DR334" s="60"/>
      <c r="DS334" s="60"/>
      <c r="DT334" s="60"/>
      <c r="DU334" s="60"/>
      <c r="DV334" s="60"/>
      <c r="DW334" s="60"/>
      <c r="DX334" s="60"/>
      <c r="DY334" s="60"/>
      <c r="DZ334" s="60"/>
      <c r="EA334" s="60"/>
      <c r="EB334" s="60"/>
      <c r="EC334" s="60"/>
      <c r="ED334" s="60"/>
      <c r="EE334" s="60"/>
      <c r="EF334" s="60"/>
      <c r="EG334" s="60"/>
      <c r="EH334" s="60"/>
      <c r="EI334" s="60"/>
      <c r="EJ334" s="60"/>
      <c r="EK334" s="58"/>
      <c r="EL334" s="58"/>
      <c r="EM334" s="58"/>
      <c r="EN334" s="58"/>
      <c r="EO334" s="58"/>
      <c r="EP334" s="58"/>
    </row>
    <row r="335" spans="1:146">
      <c r="A335" s="5">
        <v>12</v>
      </c>
      <c r="B335" s="4">
        <v>25</v>
      </c>
      <c r="C335" s="5">
        <v>11</v>
      </c>
      <c r="D335" s="4">
        <v>24</v>
      </c>
      <c r="E335" s="5">
        <v>10</v>
      </c>
      <c r="F335" s="4">
        <v>23</v>
      </c>
      <c r="G335" s="3">
        <v>9</v>
      </c>
      <c r="H335" s="4">
        <v>22</v>
      </c>
      <c r="I335" s="5">
        <v>8</v>
      </c>
      <c r="J335" s="4">
        <v>21</v>
      </c>
      <c r="K335" s="3">
        <v>7</v>
      </c>
      <c r="L335" s="4">
        <v>20</v>
      </c>
      <c r="M335" s="5">
        <v>6</v>
      </c>
      <c r="N335" s="4">
        <v>19</v>
      </c>
      <c r="O335" s="3">
        <v>5</v>
      </c>
      <c r="P335" s="4">
        <v>18</v>
      </c>
      <c r="Q335" s="5">
        <v>4</v>
      </c>
      <c r="R335" s="4">
        <v>17</v>
      </c>
      <c r="S335" s="3">
        <v>3</v>
      </c>
      <c r="T335" s="4">
        <v>16</v>
      </c>
      <c r="U335" s="5">
        <v>2</v>
      </c>
      <c r="V335" s="4">
        <v>15</v>
      </c>
      <c r="W335" s="3">
        <v>36</v>
      </c>
      <c r="X335" s="4">
        <v>14</v>
      </c>
      <c r="Y335" s="5">
        <v>35</v>
      </c>
      <c r="Z335" s="4">
        <v>13</v>
      </c>
      <c r="AA335" s="3">
        <v>34</v>
      </c>
      <c r="AB335" s="4">
        <v>12</v>
      </c>
      <c r="AC335" s="5">
        <v>33</v>
      </c>
      <c r="AD335" s="4">
        <v>11</v>
      </c>
      <c r="AE335" s="3">
        <v>32</v>
      </c>
      <c r="AF335" s="4">
        <v>10</v>
      </c>
      <c r="AG335" s="5">
        <v>31</v>
      </c>
      <c r="AH335" s="4">
        <v>9</v>
      </c>
      <c r="AI335" s="3">
        <v>30</v>
      </c>
      <c r="AJ335" s="4">
        <v>8</v>
      </c>
      <c r="AK335" s="5">
        <v>29</v>
      </c>
      <c r="AL335" s="4">
        <v>7</v>
      </c>
      <c r="AM335" s="3">
        <v>28</v>
      </c>
      <c r="AN335" s="4">
        <v>6</v>
      </c>
      <c r="AO335" s="5">
        <v>27</v>
      </c>
      <c r="AP335" s="4">
        <v>5</v>
      </c>
      <c r="AQ335" s="3">
        <v>26</v>
      </c>
      <c r="AR335" s="4">
        <v>4</v>
      </c>
      <c r="AS335" s="5">
        <v>25</v>
      </c>
      <c r="AT335" s="4">
        <v>3</v>
      </c>
      <c r="AU335" s="3">
        <v>24</v>
      </c>
      <c r="AV335" s="4">
        <v>2</v>
      </c>
      <c r="AW335" s="5">
        <v>23</v>
      </c>
      <c r="AX335" s="4">
        <v>36</v>
      </c>
      <c r="AY335" s="3">
        <v>22</v>
      </c>
      <c r="AZ335" s="4">
        <v>35</v>
      </c>
      <c r="BA335" s="5">
        <v>21</v>
      </c>
      <c r="BB335" s="4">
        <v>34</v>
      </c>
      <c r="BC335" s="3">
        <v>20</v>
      </c>
      <c r="BD335" s="4">
        <v>33</v>
      </c>
      <c r="BE335" s="5">
        <v>19</v>
      </c>
      <c r="BF335" s="4">
        <v>32</v>
      </c>
      <c r="BG335" s="3">
        <v>18</v>
      </c>
      <c r="BH335" s="4">
        <v>31</v>
      </c>
      <c r="BI335" s="5">
        <v>17</v>
      </c>
      <c r="BJ335" s="4">
        <v>30</v>
      </c>
      <c r="BK335" s="3">
        <v>16</v>
      </c>
      <c r="BL335" s="4">
        <v>29</v>
      </c>
      <c r="BM335" s="5">
        <v>15</v>
      </c>
      <c r="BN335" s="4">
        <v>28</v>
      </c>
      <c r="BO335" s="3">
        <v>14</v>
      </c>
      <c r="BP335" s="4">
        <v>27</v>
      </c>
      <c r="BQ335" s="5">
        <v>13</v>
      </c>
      <c r="BR335" s="3">
        <v>26</v>
      </c>
      <c r="BS335" s="60"/>
      <c r="BT335" s="60"/>
      <c r="BU335" s="60"/>
      <c r="BV335" s="60"/>
      <c r="BW335" s="60"/>
      <c r="BX335" s="60"/>
      <c r="BY335" s="60"/>
      <c r="BZ335" s="60"/>
      <c r="CA335" s="60"/>
      <c r="CB335" s="60"/>
      <c r="CC335" s="60"/>
      <c r="CD335" s="60"/>
      <c r="CE335" s="60"/>
      <c r="CF335" s="60"/>
      <c r="CG335" s="60"/>
      <c r="CH335" s="60"/>
      <c r="CI335" s="60"/>
      <c r="CJ335" s="60"/>
      <c r="CK335" s="60"/>
      <c r="CL335" s="60"/>
      <c r="CM335" s="60"/>
      <c r="CN335" s="60"/>
      <c r="CO335" s="60"/>
      <c r="CP335" s="60"/>
      <c r="CQ335" s="60"/>
      <c r="CR335" s="60"/>
      <c r="CS335" s="60"/>
      <c r="CT335" s="60"/>
      <c r="CU335" s="60"/>
      <c r="CV335" s="60"/>
      <c r="CW335" s="60"/>
      <c r="CX335" s="60"/>
      <c r="CY335" s="60"/>
      <c r="CZ335" s="60"/>
      <c r="DA335" s="60"/>
      <c r="DB335" s="60"/>
      <c r="DC335" s="60"/>
      <c r="DD335" s="60"/>
      <c r="DE335" s="60"/>
      <c r="DF335" s="60"/>
      <c r="DG335" s="60"/>
      <c r="DH335" s="60"/>
      <c r="DI335" s="60"/>
      <c r="DJ335" s="60"/>
      <c r="DK335" s="60"/>
      <c r="DL335" s="60"/>
      <c r="DM335" s="60"/>
      <c r="DN335" s="60"/>
      <c r="DO335" s="60"/>
      <c r="DP335" s="60"/>
      <c r="DQ335" s="60"/>
      <c r="DR335" s="60"/>
      <c r="DS335" s="60"/>
      <c r="DT335" s="60"/>
      <c r="DU335" s="60"/>
      <c r="DV335" s="60"/>
      <c r="DW335" s="60"/>
      <c r="DX335" s="60"/>
      <c r="DY335" s="60"/>
      <c r="DZ335" s="60"/>
      <c r="EA335" s="60"/>
      <c r="EB335" s="60"/>
      <c r="EC335" s="60"/>
      <c r="ED335" s="60"/>
      <c r="EE335" s="60"/>
      <c r="EF335" s="60"/>
      <c r="EG335" s="60"/>
      <c r="EH335" s="60"/>
      <c r="EI335" s="60"/>
      <c r="EJ335" s="60"/>
      <c r="EK335" s="58"/>
      <c r="EL335" s="58"/>
      <c r="EM335" s="58"/>
      <c r="EN335" s="58"/>
      <c r="EO335" s="58"/>
      <c r="EP335" s="58"/>
    </row>
    <row r="336" spans="1:146">
      <c r="A336" s="5">
        <v>13</v>
      </c>
      <c r="B336" s="4">
        <v>24</v>
      </c>
      <c r="C336" s="5">
        <v>12</v>
      </c>
      <c r="D336" s="4">
        <v>23</v>
      </c>
      <c r="E336" s="5">
        <v>11</v>
      </c>
      <c r="F336" s="4">
        <v>22</v>
      </c>
      <c r="G336" s="3">
        <v>10</v>
      </c>
      <c r="H336" s="4">
        <v>21</v>
      </c>
      <c r="I336" s="5">
        <v>9</v>
      </c>
      <c r="J336" s="4">
        <v>20</v>
      </c>
      <c r="K336" s="3">
        <v>8</v>
      </c>
      <c r="L336" s="4">
        <v>19</v>
      </c>
      <c r="M336" s="5">
        <v>7</v>
      </c>
      <c r="N336" s="4">
        <v>18</v>
      </c>
      <c r="O336" s="3">
        <v>6</v>
      </c>
      <c r="P336" s="4">
        <v>17</v>
      </c>
      <c r="Q336" s="5">
        <v>5</v>
      </c>
      <c r="R336" s="4">
        <v>16</v>
      </c>
      <c r="S336" s="3">
        <v>4</v>
      </c>
      <c r="T336" s="4">
        <v>15</v>
      </c>
      <c r="U336" s="5">
        <v>3</v>
      </c>
      <c r="V336" s="4">
        <v>14</v>
      </c>
      <c r="W336" s="3">
        <v>2</v>
      </c>
      <c r="X336" s="4">
        <v>13</v>
      </c>
      <c r="Y336" s="5">
        <v>36</v>
      </c>
      <c r="Z336" s="4">
        <v>12</v>
      </c>
      <c r="AA336" s="3">
        <v>35</v>
      </c>
      <c r="AB336" s="4">
        <v>11</v>
      </c>
      <c r="AC336" s="5">
        <v>34</v>
      </c>
      <c r="AD336" s="4">
        <v>10</v>
      </c>
      <c r="AE336" s="3">
        <v>33</v>
      </c>
      <c r="AF336" s="4">
        <v>9</v>
      </c>
      <c r="AG336" s="5">
        <v>32</v>
      </c>
      <c r="AH336" s="4">
        <v>8</v>
      </c>
      <c r="AI336" s="3">
        <v>31</v>
      </c>
      <c r="AJ336" s="4">
        <v>7</v>
      </c>
      <c r="AK336" s="5">
        <v>30</v>
      </c>
      <c r="AL336" s="4">
        <v>6</v>
      </c>
      <c r="AM336" s="3">
        <v>29</v>
      </c>
      <c r="AN336" s="4">
        <v>5</v>
      </c>
      <c r="AO336" s="5">
        <v>28</v>
      </c>
      <c r="AP336" s="4">
        <v>4</v>
      </c>
      <c r="AQ336" s="3">
        <v>27</v>
      </c>
      <c r="AR336" s="4">
        <v>3</v>
      </c>
      <c r="AS336" s="5">
        <v>26</v>
      </c>
      <c r="AT336" s="4">
        <v>2</v>
      </c>
      <c r="AU336" s="3">
        <v>25</v>
      </c>
      <c r="AV336" s="4">
        <v>36</v>
      </c>
      <c r="AW336" s="5">
        <v>24</v>
      </c>
      <c r="AX336" s="4">
        <v>35</v>
      </c>
      <c r="AY336" s="3">
        <v>23</v>
      </c>
      <c r="AZ336" s="4">
        <v>34</v>
      </c>
      <c r="BA336" s="5">
        <v>22</v>
      </c>
      <c r="BB336" s="4">
        <v>33</v>
      </c>
      <c r="BC336" s="3">
        <v>21</v>
      </c>
      <c r="BD336" s="4">
        <v>32</v>
      </c>
      <c r="BE336" s="5">
        <v>20</v>
      </c>
      <c r="BF336" s="4">
        <v>31</v>
      </c>
      <c r="BG336" s="3">
        <v>19</v>
      </c>
      <c r="BH336" s="4">
        <v>30</v>
      </c>
      <c r="BI336" s="5">
        <v>18</v>
      </c>
      <c r="BJ336" s="4">
        <v>29</v>
      </c>
      <c r="BK336" s="3">
        <v>17</v>
      </c>
      <c r="BL336" s="4">
        <v>28</v>
      </c>
      <c r="BM336" s="5">
        <v>16</v>
      </c>
      <c r="BN336" s="4">
        <v>27</v>
      </c>
      <c r="BO336" s="3">
        <v>15</v>
      </c>
      <c r="BP336" s="4">
        <v>26</v>
      </c>
      <c r="BQ336" s="5">
        <v>14</v>
      </c>
      <c r="BR336" s="3">
        <v>25</v>
      </c>
      <c r="BS336" s="60"/>
      <c r="BT336" s="60"/>
      <c r="BU336" s="60"/>
      <c r="BV336" s="60"/>
      <c r="BW336" s="60"/>
      <c r="BX336" s="60"/>
      <c r="BY336" s="60"/>
      <c r="BZ336" s="60"/>
      <c r="CA336" s="60"/>
      <c r="CB336" s="60"/>
      <c r="CC336" s="60"/>
      <c r="CD336" s="60"/>
      <c r="CE336" s="60"/>
      <c r="CF336" s="60"/>
      <c r="CG336" s="60"/>
      <c r="CH336" s="60"/>
      <c r="CI336" s="60"/>
      <c r="CJ336" s="60"/>
      <c r="CK336" s="60"/>
      <c r="CL336" s="60"/>
      <c r="CM336" s="60"/>
      <c r="CN336" s="60"/>
      <c r="CO336" s="60"/>
      <c r="CP336" s="60"/>
      <c r="CQ336" s="60"/>
      <c r="CR336" s="60"/>
      <c r="CS336" s="60"/>
      <c r="CT336" s="60"/>
      <c r="CU336" s="60"/>
      <c r="CV336" s="60"/>
      <c r="CW336" s="60"/>
      <c r="CX336" s="60"/>
      <c r="CY336" s="60"/>
      <c r="CZ336" s="60"/>
      <c r="DA336" s="60"/>
      <c r="DB336" s="60"/>
      <c r="DC336" s="60"/>
      <c r="DD336" s="60"/>
      <c r="DE336" s="60"/>
      <c r="DF336" s="60"/>
      <c r="DG336" s="60"/>
      <c r="DH336" s="60"/>
      <c r="DI336" s="60"/>
      <c r="DJ336" s="60"/>
      <c r="DK336" s="60"/>
      <c r="DL336" s="60"/>
      <c r="DM336" s="60"/>
      <c r="DN336" s="60"/>
      <c r="DO336" s="60"/>
      <c r="DP336" s="60"/>
      <c r="DQ336" s="60"/>
      <c r="DR336" s="60"/>
      <c r="DS336" s="60"/>
      <c r="DT336" s="60"/>
      <c r="DU336" s="60"/>
      <c r="DV336" s="60"/>
      <c r="DW336" s="60"/>
      <c r="DX336" s="60"/>
      <c r="DY336" s="60"/>
      <c r="DZ336" s="60"/>
      <c r="EA336" s="60"/>
      <c r="EB336" s="60"/>
      <c r="EC336" s="60"/>
      <c r="ED336" s="60"/>
      <c r="EE336" s="60"/>
      <c r="EF336" s="60"/>
      <c r="EG336" s="60"/>
      <c r="EH336" s="60"/>
      <c r="EI336" s="60"/>
      <c r="EJ336" s="60"/>
      <c r="EK336" s="58"/>
      <c r="EL336" s="58"/>
      <c r="EM336" s="58"/>
      <c r="EN336" s="58"/>
      <c r="EO336" s="58"/>
      <c r="EP336" s="58"/>
    </row>
    <row r="337" spans="1:146">
      <c r="A337" s="5">
        <v>14</v>
      </c>
      <c r="B337" s="4">
        <v>23</v>
      </c>
      <c r="C337" s="5">
        <v>13</v>
      </c>
      <c r="D337" s="4">
        <v>22</v>
      </c>
      <c r="E337" s="5">
        <v>12</v>
      </c>
      <c r="F337" s="4">
        <v>21</v>
      </c>
      <c r="G337" s="3">
        <v>11</v>
      </c>
      <c r="H337" s="4">
        <v>20</v>
      </c>
      <c r="I337" s="5">
        <v>10</v>
      </c>
      <c r="J337" s="4">
        <v>19</v>
      </c>
      <c r="K337" s="3">
        <v>9</v>
      </c>
      <c r="L337" s="4">
        <v>18</v>
      </c>
      <c r="M337" s="5">
        <v>8</v>
      </c>
      <c r="N337" s="4">
        <v>17</v>
      </c>
      <c r="O337" s="3">
        <v>7</v>
      </c>
      <c r="P337" s="4">
        <v>16</v>
      </c>
      <c r="Q337" s="5">
        <v>6</v>
      </c>
      <c r="R337" s="4">
        <v>15</v>
      </c>
      <c r="S337" s="3">
        <v>5</v>
      </c>
      <c r="T337" s="4">
        <v>14</v>
      </c>
      <c r="U337" s="5">
        <v>4</v>
      </c>
      <c r="V337" s="4">
        <v>13</v>
      </c>
      <c r="W337" s="3">
        <v>3</v>
      </c>
      <c r="X337" s="4">
        <v>12</v>
      </c>
      <c r="Y337" s="5">
        <v>2</v>
      </c>
      <c r="Z337" s="4">
        <v>11</v>
      </c>
      <c r="AA337" s="3">
        <v>36</v>
      </c>
      <c r="AB337" s="4">
        <v>10</v>
      </c>
      <c r="AC337" s="5">
        <v>35</v>
      </c>
      <c r="AD337" s="4">
        <v>9</v>
      </c>
      <c r="AE337" s="3">
        <v>34</v>
      </c>
      <c r="AF337" s="4">
        <v>8</v>
      </c>
      <c r="AG337" s="5">
        <v>33</v>
      </c>
      <c r="AH337" s="4">
        <v>7</v>
      </c>
      <c r="AI337" s="3">
        <v>32</v>
      </c>
      <c r="AJ337" s="4">
        <v>6</v>
      </c>
      <c r="AK337" s="5">
        <v>31</v>
      </c>
      <c r="AL337" s="4">
        <v>5</v>
      </c>
      <c r="AM337" s="3">
        <v>30</v>
      </c>
      <c r="AN337" s="4">
        <v>4</v>
      </c>
      <c r="AO337" s="5">
        <v>29</v>
      </c>
      <c r="AP337" s="4">
        <v>3</v>
      </c>
      <c r="AQ337" s="3">
        <v>28</v>
      </c>
      <c r="AR337" s="4">
        <v>2</v>
      </c>
      <c r="AS337" s="5">
        <v>27</v>
      </c>
      <c r="AT337" s="4">
        <v>36</v>
      </c>
      <c r="AU337" s="3">
        <v>26</v>
      </c>
      <c r="AV337" s="4">
        <v>35</v>
      </c>
      <c r="AW337" s="5">
        <v>25</v>
      </c>
      <c r="AX337" s="4">
        <v>34</v>
      </c>
      <c r="AY337" s="3">
        <v>24</v>
      </c>
      <c r="AZ337" s="4">
        <v>33</v>
      </c>
      <c r="BA337" s="5">
        <v>23</v>
      </c>
      <c r="BB337" s="4">
        <v>32</v>
      </c>
      <c r="BC337" s="3">
        <v>22</v>
      </c>
      <c r="BD337" s="4">
        <v>31</v>
      </c>
      <c r="BE337" s="5">
        <v>21</v>
      </c>
      <c r="BF337" s="4">
        <v>30</v>
      </c>
      <c r="BG337" s="3">
        <v>20</v>
      </c>
      <c r="BH337" s="4">
        <v>29</v>
      </c>
      <c r="BI337" s="5">
        <v>19</v>
      </c>
      <c r="BJ337" s="4">
        <v>28</v>
      </c>
      <c r="BK337" s="3">
        <v>18</v>
      </c>
      <c r="BL337" s="4">
        <v>27</v>
      </c>
      <c r="BM337" s="5">
        <v>17</v>
      </c>
      <c r="BN337" s="4">
        <v>26</v>
      </c>
      <c r="BO337" s="3">
        <v>16</v>
      </c>
      <c r="BP337" s="4">
        <v>25</v>
      </c>
      <c r="BQ337" s="5">
        <v>15</v>
      </c>
      <c r="BR337" s="3">
        <v>24</v>
      </c>
      <c r="BS337" s="60"/>
      <c r="BT337" s="60"/>
      <c r="BU337" s="60"/>
      <c r="BV337" s="60"/>
      <c r="BW337" s="60"/>
      <c r="BX337" s="60"/>
      <c r="BY337" s="60"/>
      <c r="BZ337" s="60"/>
      <c r="CA337" s="60"/>
      <c r="CB337" s="60"/>
      <c r="CC337" s="60"/>
      <c r="CD337" s="60"/>
      <c r="CE337" s="60"/>
      <c r="CF337" s="60"/>
      <c r="CG337" s="60"/>
      <c r="CH337" s="60"/>
      <c r="CI337" s="60"/>
      <c r="CJ337" s="60"/>
      <c r="CK337" s="60"/>
      <c r="CL337" s="60"/>
      <c r="CM337" s="60"/>
      <c r="CN337" s="60"/>
      <c r="CO337" s="60"/>
      <c r="CP337" s="60"/>
      <c r="CQ337" s="60"/>
      <c r="CR337" s="60"/>
      <c r="CS337" s="60"/>
      <c r="CT337" s="60"/>
      <c r="CU337" s="60"/>
      <c r="CV337" s="60"/>
      <c r="CW337" s="60"/>
      <c r="CX337" s="60"/>
      <c r="CY337" s="60"/>
      <c r="CZ337" s="60"/>
      <c r="DA337" s="60"/>
      <c r="DB337" s="60"/>
      <c r="DC337" s="60"/>
      <c r="DD337" s="60"/>
      <c r="DE337" s="60"/>
      <c r="DF337" s="60"/>
      <c r="DG337" s="60"/>
      <c r="DH337" s="60"/>
      <c r="DI337" s="60"/>
      <c r="DJ337" s="60"/>
      <c r="DK337" s="60"/>
      <c r="DL337" s="60"/>
      <c r="DM337" s="60"/>
      <c r="DN337" s="60"/>
      <c r="DO337" s="60"/>
      <c r="DP337" s="60"/>
      <c r="DQ337" s="60"/>
      <c r="DR337" s="60"/>
      <c r="DS337" s="60"/>
      <c r="DT337" s="60"/>
      <c r="DU337" s="60"/>
      <c r="DV337" s="60"/>
      <c r="DW337" s="60"/>
      <c r="DX337" s="60"/>
      <c r="DY337" s="60"/>
      <c r="DZ337" s="60"/>
      <c r="EA337" s="60"/>
      <c r="EB337" s="60"/>
      <c r="EC337" s="60"/>
      <c r="ED337" s="60"/>
      <c r="EE337" s="60"/>
      <c r="EF337" s="60"/>
      <c r="EG337" s="60"/>
      <c r="EH337" s="60"/>
      <c r="EI337" s="60"/>
      <c r="EJ337" s="60"/>
      <c r="EK337" s="58"/>
      <c r="EL337" s="58"/>
      <c r="EM337" s="58"/>
      <c r="EN337" s="58"/>
      <c r="EO337" s="58"/>
      <c r="EP337" s="58"/>
    </row>
    <row r="338" spans="1:146">
      <c r="A338" s="5">
        <v>15</v>
      </c>
      <c r="B338" s="4">
        <v>22</v>
      </c>
      <c r="C338" s="5">
        <v>14</v>
      </c>
      <c r="D338" s="4">
        <v>21</v>
      </c>
      <c r="E338" s="5">
        <v>13</v>
      </c>
      <c r="F338" s="4">
        <v>20</v>
      </c>
      <c r="G338" s="3">
        <v>12</v>
      </c>
      <c r="H338" s="4">
        <v>19</v>
      </c>
      <c r="I338" s="5">
        <v>11</v>
      </c>
      <c r="J338" s="4">
        <v>18</v>
      </c>
      <c r="K338" s="3">
        <v>10</v>
      </c>
      <c r="L338" s="4">
        <v>17</v>
      </c>
      <c r="M338" s="5">
        <v>9</v>
      </c>
      <c r="N338" s="4">
        <v>16</v>
      </c>
      <c r="O338" s="3">
        <v>8</v>
      </c>
      <c r="P338" s="4">
        <v>15</v>
      </c>
      <c r="Q338" s="5">
        <v>7</v>
      </c>
      <c r="R338" s="4">
        <v>14</v>
      </c>
      <c r="S338" s="3">
        <v>6</v>
      </c>
      <c r="T338" s="4">
        <v>13</v>
      </c>
      <c r="U338" s="5">
        <v>5</v>
      </c>
      <c r="V338" s="4">
        <v>12</v>
      </c>
      <c r="W338" s="3">
        <v>4</v>
      </c>
      <c r="X338" s="4">
        <v>11</v>
      </c>
      <c r="Y338" s="5">
        <v>3</v>
      </c>
      <c r="Z338" s="4">
        <v>10</v>
      </c>
      <c r="AA338" s="3">
        <v>2</v>
      </c>
      <c r="AB338" s="4">
        <v>9</v>
      </c>
      <c r="AC338" s="5">
        <v>36</v>
      </c>
      <c r="AD338" s="4">
        <v>8</v>
      </c>
      <c r="AE338" s="3">
        <v>35</v>
      </c>
      <c r="AF338" s="4">
        <v>7</v>
      </c>
      <c r="AG338" s="5">
        <v>34</v>
      </c>
      <c r="AH338" s="4">
        <v>6</v>
      </c>
      <c r="AI338" s="3">
        <v>33</v>
      </c>
      <c r="AJ338" s="4">
        <v>5</v>
      </c>
      <c r="AK338" s="5">
        <v>32</v>
      </c>
      <c r="AL338" s="4">
        <v>4</v>
      </c>
      <c r="AM338" s="3">
        <v>31</v>
      </c>
      <c r="AN338" s="4">
        <v>3</v>
      </c>
      <c r="AO338" s="5">
        <v>30</v>
      </c>
      <c r="AP338" s="4">
        <v>2</v>
      </c>
      <c r="AQ338" s="3">
        <v>29</v>
      </c>
      <c r="AR338" s="4">
        <v>36</v>
      </c>
      <c r="AS338" s="5">
        <v>28</v>
      </c>
      <c r="AT338" s="4">
        <v>35</v>
      </c>
      <c r="AU338" s="3">
        <v>27</v>
      </c>
      <c r="AV338" s="4">
        <v>34</v>
      </c>
      <c r="AW338" s="5">
        <v>26</v>
      </c>
      <c r="AX338" s="4">
        <v>33</v>
      </c>
      <c r="AY338" s="3">
        <v>25</v>
      </c>
      <c r="AZ338" s="4">
        <v>32</v>
      </c>
      <c r="BA338" s="5">
        <v>24</v>
      </c>
      <c r="BB338" s="4">
        <v>31</v>
      </c>
      <c r="BC338" s="3">
        <v>23</v>
      </c>
      <c r="BD338" s="4">
        <v>30</v>
      </c>
      <c r="BE338" s="5">
        <v>22</v>
      </c>
      <c r="BF338" s="4">
        <v>29</v>
      </c>
      <c r="BG338" s="3">
        <v>21</v>
      </c>
      <c r="BH338" s="4">
        <v>28</v>
      </c>
      <c r="BI338" s="5">
        <v>20</v>
      </c>
      <c r="BJ338" s="4">
        <v>27</v>
      </c>
      <c r="BK338" s="3">
        <v>19</v>
      </c>
      <c r="BL338" s="4">
        <v>26</v>
      </c>
      <c r="BM338" s="5">
        <v>18</v>
      </c>
      <c r="BN338" s="4">
        <v>25</v>
      </c>
      <c r="BO338" s="3">
        <v>17</v>
      </c>
      <c r="BP338" s="4">
        <v>24</v>
      </c>
      <c r="BQ338" s="5">
        <v>16</v>
      </c>
      <c r="BR338" s="3">
        <v>23</v>
      </c>
      <c r="BS338" s="60"/>
      <c r="BT338" s="60"/>
      <c r="BU338" s="60"/>
      <c r="BV338" s="60"/>
      <c r="BW338" s="60"/>
      <c r="BX338" s="60"/>
      <c r="BY338" s="60"/>
      <c r="BZ338" s="60"/>
      <c r="CA338" s="60"/>
      <c r="CB338" s="60"/>
      <c r="CC338" s="60"/>
      <c r="CD338" s="60"/>
      <c r="CE338" s="60"/>
      <c r="CF338" s="60"/>
      <c r="CG338" s="60"/>
      <c r="CH338" s="60"/>
      <c r="CI338" s="60"/>
      <c r="CJ338" s="60"/>
      <c r="CK338" s="60"/>
      <c r="CL338" s="60"/>
      <c r="CM338" s="60"/>
      <c r="CN338" s="60"/>
      <c r="CO338" s="60"/>
      <c r="CP338" s="60"/>
      <c r="CQ338" s="60"/>
      <c r="CR338" s="60"/>
      <c r="CS338" s="60"/>
      <c r="CT338" s="60"/>
      <c r="CU338" s="60"/>
      <c r="CV338" s="60"/>
      <c r="CW338" s="60"/>
      <c r="CX338" s="60"/>
      <c r="CY338" s="60"/>
      <c r="CZ338" s="60"/>
      <c r="DA338" s="60"/>
      <c r="DB338" s="60"/>
      <c r="DC338" s="60"/>
      <c r="DD338" s="60"/>
      <c r="DE338" s="60"/>
      <c r="DF338" s="60"/>
      <c r="DG338" s="60"/>
      <c r="DH338" s="60"/>
      <c r="DI338" s="60"/>
      <c r="DJ338" s="60"/>
      <c r="DK338" s="60"/>
      <c r="DL338" s="60"/>
      <c r="DM338" s="60"/>
      <c r="DN338" s="60"/>
      <c r="DO338" s="60"/>
      <c r="DP338" s="60"/>
      <c r="DQ338" s="60"/>
      <c r="DR338" s="60"/>
      <c r="DS338" s="60"/>
      <c r="DT338" s="60"/>
      <c r="DU338" s="60"/>
      <c r="DV338" s="60"/>
      <c r="DW338" s="60"/>
      <c r="DX338" s="60"/>
      <c r="DY338" s="60"/>
      <c r="DZ338" s="60"/>
      <c r="EA338" s="60"/>
      <c r="EB338" s="60"/>
      <c r="EC338" s="60"/>
      <c r="ED338" s="60"/>
      <c r="EE338" s="60"/>
      <c r="EF338" s="60"/>
      <c r="EG338" s="60"/>
      <c r="EH338" s="60"/>
      <c r="EI338" s="60"/>
      <c r="EJ338" s="60"/>
      <c r="EK338" s="58"/>
      <c r="EL338" s="58"/>
      <c r="EM338" s="58"/>
      <c r="EN338" s="58"/>
      <c r="EO338" s="58"/>
      <c r="EP338" s="58"/>
    </row>
    <row r="339" spans="1:146">
      <c r="A339" s="5">
        <v>16</v>
      </c>
      <c r="B339" s="4">
        <v>21</v>
      </c>
      <c r="C339" s="5">
        <v>15</v>
      </c>
      <c r="D339" s="4">
        <v>20</v>
      </c>
      <c r="E339" s="5">
        <v>14</v>
      </c>
      <c r="F339" s="4">
        <v>19</v>
      </c>
      <c r="G339" s="3">
        <v>13</v>
      </c>
      <c r="H339" s="4">
        <v>18</v>
      </c>
      <c r="I339" s="5">
        <v>12</v>
      </c>
      <c r="J339" s="4">
        <v>17</v>
      </c>
      <c r="K339" s="3">
        <v>11</v>
      </c>
      <c r="L339" s="4">
        <v>16</v>
      </c>
      <c r="M339" s="5">
        <v>10</v>
      </c>
      <c r="N339" s="4">
        <v>15</v>
      </c>
      <c r="O339" s="3">
        <v>9</v>
      </c>
      <c r="P339" s="4">
        <v>14</v>
      </c>
      <c r="Q339" s="5">
        <v>8</v>
      </c>
      <c r="R339" s="4">
        <v>13</v>
      </c>
      <c r="S339" s="3">
        <v>7</v>
      </c>
      <c r="T339" s="4">
        <v>12</v>
      </c>
      <c r="U339" s="5">
        <v>6</v>
      </c>
      <c r="V339" s="4">
        <v>11</v>
      </c>
      <c r="W339" s="3">
        <v>5</v>
      </c>
      <c r="X339" s="4">
        <v>10</v>
      </c>
      <c r="Y339" s="5">
        <v>4</v>
      </c>
      <c r="Z339" s="4">
        <v>9</v>
      </c>
      <c r="AA339" s="3">
        <v>3</v>
      </c>
      <c r="AB339" s="4">
        <v>8</v>
      </c>
      <c r="AC339" s="5">
        <v>2</v>
      </c>
      <c r="AD339" s="4">
        <v>7</v>
      </c>
      <c r="AE339" s="3">
        <v>36</v>
      </c>
      <c r="AF339" s="4">
        <v>6</v>
      </c>
      <c r="AG339" s="5">
        <v>35</v>
      </c>
      <c r="AH339" s="4">
        <v>5</v>
      </c>
      <c r="AI339" s="3">
        <v>34</v>
      </c>
      <c r="AJ339" s="4">
        <v>4</v>
      </c>
      <c r="AK339" s="5">
        <v>33</v>
      </c>
      <c r="AL339" s="4">
        <v>3</v>
      </c>
      <c r="AM339" s="3">
        <v>32</v>
      </c>
      <c r="AN339" s="4">
        <v>2</v>
      </c>
      <c r="AO339" s="5">
        <v>31</v>
      </c>
      <c r="AP339" s="4">
        <v>36</v>
      </c>
      <c r="AQ339" s="3">
        <v>30</v>
      </c>
      <c r="AR339" s="4">
        <v>35</v>
      </c>
      <c r="AS339" s="5">
        <v>29</v>
      </c>
      <c r="AT339" s="4">
        <v>34</v>
      </c>
      <c r="AU339" s="3">
        <v>28</v>
      </c>
      <c r="AV339" s="4">
        <v>33</v>
      </c>
      <c r="AW339" s="5">
        <v>27</v>
      </c>
      <c r="AX339" s="4">
        <v>32</v>
      </c>
      <c r="AY339" s="3">
        <v>26</v>
      </c>
      <c r="AZ339" s="4">
        <v>31</v>
      </c>
      <c r="BA339" s="5">
        <v>25</v>
      </c>
      <c r="BB339" s="4">
        <v>30</v>
      </c>
      <c r="BC339" s="3">
        <v>24</v>
      </c>
      <c r="BD339" s="4">
        <v>29</v>
      </c>
      <c r="BE339" s="5">
        <v>23</v>
      </c>
      <c r="BF339" s="4">
        <v>28</v>
      </c>
      <c r="BG339" s="3">
        <v>22</v>
      </c>
      <c r="BH339" s="4">
        <v>27</v>
      </c>
      <c r="BI339" s="5">
        <v>21</v>
      </c>
      <c r="BJ339" s="4">
        <v>26</v>
      </c>
      <c r="BK339" s="3">
        <v>20</v>
      </c>
      <c r="BL339" s="4">
        <v>25</v>
      </c>
      <c r="BM339" s="5">
        <v>19</v>
      </c>
      <c r="BN339" s="4">
        <v>24</v>
      </c>
      <c r="BO339" s="3">
        <v>18</v>
      </c>
      <c r="BP339" s="4">
        <v>23</v>
      </c>
      <c r="BQ339" s="5">
        <v>17</v>
      </c>
      <c r="BR339" s="3">
        <v>22</v>
      </c>
      <c r="BS339" s="60"/>
      <c r="BT339" s="60"/>
      <c r="BU339" s="60"/>
      <c r="BV339" s="60"/>
      <c r="BW339" s="60"/>
      <c r="BX339" s="60"/>
      <c r="BY339" s="60"/>
      <c r="BZ339" s="60"/>
      <c r="CA339" s="60"/>
      <c r="CB339" s="60"/>
      <c r="CC339" s="60"/>
      <c r="CD339" s="60"/>
      <c r="CE339" s="60"/>
      <c r="CF339" s="60"/>
      <c r="CG339" s="60"/>
      <c r="CH339" s="60"/>
      <c r="CI339" s="60"/>
      <c r="CJ339" s="60"/>
      <c r="CK339" s="60"/>
      <c r="CL339" s="60"/>
      <c r="CM339" s="60"/>
      <c r="CN339" s="60"/>
      <c r="CO339" s="60"/>
      <c r="CP339" s="60"/>
      <c r="CQ339" s="60"/>
      <c r="CR339" s="60"/>
      <c r="CS339" s="60"/>
      <c r="CT339" s="60"/>
      <c r="CU339" s="60"/>
      <c r="CV339" s="60"/>
      <c r="CW339" s="60"/>
      <c r="CX339" s="60"/>
      <c r="CY339" s="60"/>
      <c r="CZ339" s="60"/>
      <c r="DA339" s="60"/>
      <c r="DB339" s="60"/>
      <c r="DC339" s="60"/>
      <c r="DD339" s="60"/>
      <c r="DE339" s="60"/>
      <c r="DF339" s="60"/>
      <c r="DG339" s="60"/>
      <c r="DH339" s="60"/>
      <c r="DI339" s="60"/>
      <c r="DJ339" s="60"/>
      <c r="DK339" s="60"/>
      <c r="DL339" s="60"/>
      <c r="DM339" s="60"/>
      <c r="DN339" s="60"/>
      <c r="DO339" s="60"/>
      <c r="DP339" s="60"/>
      <c r="DQ339" s="60"/>
      <c r="DR339" s="60"/>
      <c r="DS339" s="60"/>
      <c r="DT339" s="60"/>
      <c r="DU339" s="60"/>
      <c r="DV339" s="60"/>
      <c r="DW339" s="60"/>
      <c r="DX339" s="60"/>
      <c r="DY339" s="60"/>
      <c r="DZ339" s="60"/>
      <c r="EA339" s="60"/>
      <c r="EB339" s="60"/>
      <c r="EC339" s="60"/>
      <c r="ED339" s="60"/>
      <c r="EE339" s="60"/>
      <c r="EF339" s="60"/>
      <c r="EG339" s="60"/>
      <c r="EH339" s="60"/>
      <c r="EI339" s="60"/>
      <c r="EJ339" s="60"/>
      <c r="EK339" s="58"/>
      <c r="EL339" s="58"/>
      <c r="EM339" s="58"/>
      <c r="EN339" s="58"/>
      <c r="EO339" s="58"/>
      <c r="EP339" s="58"/>
    </row>
    <row r="340" spans="1:146">
      <c r="A340" s="5">
        <v>17</v>
      </c>
      <c r="B340" s="4">
        <v>20</v>
      </c>
      <c r="C340" s="5">
        <v>16</v>
      </c>
      <c r="D340" s="4">
        <v>19</v>
      </c>
      <c r="E340" s="5">
        <v>15</v>
      </c>
      <c r="F340" s="4">
        <v>18</v>
      </c>
      <c r="G340" s="3">
        <v>14</v>
      </c>
      <c r="H340" s="4">
        <v>17</v>
      </c>
      <c r="I340" s="5">
        <v>13</v>
      </c>
      <c r="J340" s="4">
        <v>16</v>
      </c>
      <c r="K340" s="3">
        <v>12</v>
      </c>
      <c r="L340" s="4">
        <v>15</v>
      </c>
      <c r="M340" s="5">
        <v>11</v>
      </c>
      <c r="N340" s="4">
        <v>14</v>
      </c>
      <c r="O340" s="3">
        <v>10</v>
      </c>
      <c r="P340" s="4">
        <v>13</v>
      </c>
      <c r="Q340" s="5">
        <v>9</v>
      </c>
      <c r="R340" s="4">
        <v>12</v>
      </c>
      <c r="S340" s="3">
        <v>8</v>
      </c>
      <c r="T340" s="4">
        <v>11</v>
      </c>
      <c r="U340" s="5">
        <v>7</v>
      </c>
      <c r="V340" s="4">
        <v>10</v>
      </c>
      <c r="W340" s="3">
        <v>6</v>
      </c>
      <c r="X340" s="4">
        <v>9</v>
      </c>
      <c r="Y340" s="5">
        <v>5</v>
      </c>
      <c r="Z340" s="4">
        <v>8</v>
      </c>
      <c r="AA340" s="3">
        <v>4</v>
      </c>
      <c r="AB340" s="4">
        <v>7</v>
      </c>
      <c r="AC340" s="5">
        <v>3</v>
      </c>
      <c r="AD340" s="4">
        <v>6</v>
      </c>
      <c r="AE340" s="3">
        <v>2</v>
      </c>
      <c r="AF340" s="4">
        <v>5</v>
      </c>
      <c r="AG340" s="5">
        <v>36</v>
      </c>
      <c r="AH340" s="4">
        <v>4</v>
      </c>
      <c r="AI340" s="3">
        <v>35</v>
      </c>
      <c r="AJ340" s="4">
        <v>3</v>
      </c>
      <c r="AK340" s="5">
        <v>34</v>
      </c>
      <c r="AL340" s="4">
        <v>2</v>
      </c>
      <c r="AM340" s="3">
        <v>33</v>
      </c>
      <c r="AN340" s="4">
        <v>36</v>
      </c>
      <c r="AO340" s="5">
        <v>32</v>
      </c>
      <c r="AP340" s="4">
        <v>35</v>
      </c>
      <c r="AQ340" s="3">
        <v>31</v>
      </c>
      <c r="AR340" s="4">
        <v>34</v>
      </c>
      <c r="AS340" s="5">
        <v>30</v>
      </c>
      <c r="AT340" s="4">
        <v>33</v>
      </c>
      <c r="AU340" s="3">
        <v>29</v>
      </c>
      <c r="AV340" s="4">
        <v>32</v>
      </c>
      <c r="AW340" s="5">
        <v>28</v>
      </c>
      <c r="AX340" s="4">
        <v>31</v>
      </c>
      <c r="AY340" s="3">
        <v>27</v>
      </c>
      <c r="AZ340" s="4">
        <v>30</v>
      </c>
      <c r="BA340" s="5">
        <v>26</v>
      </c>
      <c r="BB340" s="4">
        <v>29</v>
      </c>
      <c r="BC340" s="3">
        <v>25</v>
      </c>
      <c r="BD340" s="4">
        <v>28</v>
      </c>
      <c r="BE340" s="5">
        <v>24</v>
      </c>
      <c r="BF340" s="4">
        <v>27</v>
      </c>
      <c r="BG340" s="3">
        <v>23</v>
      </c>
      <c r="BH340" s="4">
        <v>26</v>
      </c>
      <c r="BI340" s="5">
        <v>22</v>
      </c>
      <c r="BJ340" s="4">
        <v>25</v>
      </c>
      <c r="BK340" s="3">
        <v>21</v>
      </c>
      <c r="BL340" s="4">
        <v>24</v>
      </c>
      <c r="BM340" s="5">
        <v>20</v>
      </c>
      <c r="BN340" s="4">
        <v>23</v>
      </c>
      <c r="BO340" s="3">
        <v>19</v>
      </c>
      <c r="BP340" s="4">
        <v>22</v>
      </c>
      <c r="BQ340" s="5">
        <v>18</v>
      </c>
      <c r="BR340" s="3">
        <v>21</v>
      </c>
      <c r="BS340" s="60"/>
      <c r="BT340" s="60"/>
      <c r="BU340" s="60"/>
      <c r="BV340" s="60"/>
      <c r="BW340" s="60"/>
      <c r="BX340" s="60"/>
      <c r="BY340" s="60"/>
      <c r="BZ340" s="60"/>
      <c r="CA340" s="60"/>
      <c r="CB340" s="60"/>
      <c r="CC340" s="60"/>
      <c r="CD340" s="60"/>
      <c r="CE340" s="60"/>
      <c r="CF340" s="60"/>
      <c r="CG340" s="60"/>
      <c r="CH340" s="60"/>
      <c r="CI340" s="60"/>
      <c r="CJ340" s="60"/>
      <c r="CK340" s="60"/>
      <c r="CL340" s="60"/>
      <c r="CM340" s="60"/>
      <c r="CN340" s="60"/>
      <c r="CO340" s="60"/>
      <c r="CP340" s="60"/>
      <c r="CQ340" s="60"/>
      <c r="CR340" s="60"/>
      <c r="CS340" s="60"/>
      <c r="CT340" s="60"/>
      <c r="CU340" s="60"/>
      <c r="CV340" s="60"/>
      <c r="CW340" s="60"/>
      <c r="CX340" s="60"/>
      <c r="CY340" s="60"/>
      <c r="CZ340" s="60"/>
      <c r="DA340" s="60"/>
      <c r="DB340" s="60"/>
      <c r="DC340" s="60"/>
      <c r="DD340" s="60"/>
      <c r="DE340" s="60"/>
      <c r="DF340" s="60"/>
      <c r="DG340" s="60"/>
      <c r="DH340" s="60"/>
      <c r="DI340" s="60"/>
      <c r="DJ340" s="60"/>
      <c r="DK340" s="60"/>
      <c r="DL340" s="60"/>
      <c r="DM340" s="60"/>
      <c r="DN340" s="60"/>
      <c r="DO340" s="60"/>
      <c r="DP340" s="60"/>
      <c r="DQ340" s="60"/>
      <c r="DR340" s="60"/>
      <c r="DS340" s="60"/>
      <c r="DT340" s="60"/>
      <c r="DU340" s="60"/>
      <c r="DV340" s="60"/>
      <c r="DW340" s="60"/>
      <c r="DX340" s="60"/>
      <c r="DY340" s="60"/>
      <c r="DZ340" s="60"/>
      <c r="EA340" s="60"/>
      <c r="EB340" s="60"/>
      <c r="EC340" s="60"/>
      <c r="ED340" s="60"/>
      <c r="EE340" s="60"/>
      <c r="EF340" s="60"/>
      <c r="EG340" s="60"/>
      <c r="EH340" s="60"/>
      <c r="EI340" s="60"/>
      <c r="EJ340" s="60"/>
      <c r="EK340" s="58"/>
      <c r="EL340" s="58"/>
      <c r="EM340" s="58"/>
      <c r="EN340" s="58"/>
      <c r="EO340" s="58"/>
      <c r="EP340" s="58"/>
    </row>
    <row r="341" spans="1:146">
      <c r="A341" s="5">
        <v>18</v>
      </c>
      <c r="B341" s="4">
        <v>19</v>
      </c>
      <c r="C341" s="5">
        <v>17</v>
      </c>
      <c r="D341" s="4">
        <v>18</v>
      </c>
      <c r="E341" s="5">
        <v>16</v>
      </c>
      <c r="F341" s="4">
        <v>17</v>
      </c>
      <c r="G341" s="3">
        <v>15</v>
      </c>
      <c r="H341" s="4">
        <v>16</v>
      </c>
      <c r="I341" s="5">
        <v>14</v>
      </c>
      <c r="J341" s="4">
        <v>15</v>
      </c>
      <c r="K341" s="3">
        <v>13</v>
      </c>
      <c r="L341" s="4">
        <v>14</v>
      </c>
      <c r="M341" s="5">
        <v>12</v>
      </c>
      <c r="N341" s="4">
        <v>13</v>
      </c>
      <c r="O341" s="3">
        <v>11</v>
      </c>
      <c r="P341" s="4">
        <v>12</v>
      </c>
      <c r="Q341" s="5">
        <v>10</v>
      </c>
      <c r="R341" s="4">
        <v>11</v>
      </c>
      <c r="S341" s="3">
        <v>9</v>
      </c>
      <c r="T341" s="4">
        <v>10</v>
      </c>
      <c r="U341" s="5">
        <v>8</v>
      </c>
      <c r="V341" s="4">
        <v>9</v>
      </c>
      <c r="W341" s="3">
        <v>7</v>
      </c>
      <c r="X341" s="4">
        <v>8</v>
      </c>
      <c r="Y341" s="5">
        <v>6</v>
      </c>
      <c r="Z341" s="4">
        <v>7</v>
      </c>
      <c r="AA341" s="3">
        <v>5</v>
      </c>
      <c r="AB341" s="4">
        <v>6</v>
      </c>
      <c r="AC341" s="5">
        <v>4</v>
      </c>
      <c r="AD341" s="4">
        <v>5</v>
      </c>
      <c r="AE341" s="3">
        <v>3</v>
      </c>
      <c r="AF341" s="4">
        <v>4</v>
      </c>
      <c r="AG341" s="5">
        <v>2</v>
      </c>
      <c r="AH341" s="4">
        <v>3</v>
      </c>
      <c r="AI341" s="3">
        <v>36</v>
      </c>
      <c r="AJ341" s="4">
        <v>2</v>
      </c>
      <c r="AK341" s="5">
        <v>35</v>
      </c>
      <c r="AL341" s="4">
        <v>36</v>
      </c>
      <c r="AM341" s="3">
        <v>34</v>
      </c>
      <c r="AN341" s="4">
        <v>35</v>
      </c>
      <c r="AO341" s="5">
        <v>33</v>
      </c>
      <c r="AP341" s="4">
        <v>34</v>
      </c>
      <c r="AQ341" s="3">
        <v>32</v>
      </c>
      <c r="AR341" s="4">
        <v>33</v>
      </c>
      <c r="AS341" s="5">
        <v>31</v>
      </c>
      <c r="AT341" s="4">
        <v>32</v>
      </c>
      <c r="AU341" s="3">
        <v>30</v>
      </c>
      <c r="AV341" s="4">
        <v>31</v>
      </c>
      <c r="AW341" s="5">
        <v>29</v>
      </c>
      <c r="AX341" s="4">
        <v>30</v>
      </c>
      <c r="AY341" s="3">
        <v>28</v>
      </c>
      <c r="AZ341" s="4">
        <v>29</v>
      </c>
      <c r="BA341" s="5">
        <v>27</v>
      </c>
      <c r="BB341" s="4">
        <v>28</v>
      </c>
      <c r="BC341" s="3">
        <v>26</v>
      </c>
      <c r="BD341" s="4">
        <v>27</v>
      </c>
      <c r="BE341" s="5">
        <v>25</v>
      </c>
      <c r="BF341" s="4">
        <v>26</v>
      </c>
      <c r="BG341" s="3">
        <v>24</v>
      </c>
      <c r="BH341" s="4">
        <v>25</v>
      </c>
      <c r="BI341" s="5">
        <v>23</v>
      </c>
      <c r="BJ341" s="4">
        <v>24</v>
      </c>
      <c r="BK341" s="3">
        <v>22</v>
      </c>
      <c r="BL341" s="4">
        <v>23</v>
      </c>
      <c r="BM341" s="5">
        <v>21</v>
      </c>
      <c r="BN341" s="4">
        <v>22</v>
      </c>
      <c r="BO341" s="3">
        <v>20</v>
      </c>
      <c r="BP341" s="4">
        <v>21</v>
      </c>
      <c r="BQ341" s="5">
        <v>19</v>
      </c>
      <c r="BR341" s="3">
        <v>20</v>
      </c>
      <c r="BS341" s="60"/>
      <c r="BT341" s="60"/>
      <c r="BU341" s="60"/>
      <c r="BV341" s="60"/>
      <c r="BW341" s="60"/>
      <c r="BX341" s="60"/>
      <c r="BY341" s="60"/>
      <c r="BZ341" s="60"/>
      <c r="CA341" s="60"/>
      <c r="CB341" s="60"/>
      <c r="CC341" s="60"/>
      <c r="CD341" s="60"/>
      <c r="CE341" s="60"/>
      <c r="CF341" s="60"/>
      <c r="CG341" s="60"/>
      <c r="CH341" s="60"/>
      <c r="CI341" s="60"/>
      <c r="CJ341" s="60"/>
      <c r="CK341" s="60"/>
      <c r="CL341" s="60"/>
      <c r="CM341" s="60"/>
      <c r="CN341" s="60"/>
      <c r="CO341" s="60"/>
      <c r="CP341" s="60"/>
      <c r="CQ341" s="60"/>
      <c r="CR341" s="60"/>
      <c r="CS341" s="60"/>
      <c r="CT341" s="60"/>
      <c r="CU341" s="60"/>
      <c r="CV341" s="60"/>
      <c r="CW341" s="60"/>
      <c r="CX341" s="60"/>
      <c r="CY341" s="60"/>
      <c r="CZ341" s="60"/>
      <c r="DA341" s="60"/>
      <c r="DB341" s="60"/>
      <c r="DC341" s="60"/>
      <c r="DD341" s="60"/>
      <c r="DE341" s="60"/>
      <c r="DF341" s="60"/>
      <c r="DG341" s="60"/>
      <c r="DH341" s="60"/>
      <c r="DI341" s="60"/>
      <c r="DJ341" s="60"/>
      <c r="DK341" s="60"/>
      <c r="DL341" s="60"/>
      <c r="DM341" s="60"/>
      <c r="DN341" s="60"/>
      <c r="DO341" s="60"/>
      <c r="DP341" s="60"/>
      <c r="DQ341" s="60"/>
      <c r="DR341" s="60"/>
      <c r="DS341" s="60"/>
      <c r="DT341" s="60"/>
      <c r="DU341" s="60"/>
      <c r="DV341" s="60"/>
      <c r="DW341" s="60"/>
      <c r="DX341" s="60"/>
      <c r="DY341" s="60"/>
      <c r="DZ341" s="60"/>
      <c r="EA341" s="60"/>
      <c r="EB341" s="60"/>
      <c r="EC341" s="60"/>
      <c r="ED341" s="60"/>
      <c r="EE341" s="60"/>
      <c r="EF341" s="60"/>
      <c r="EG341" s="60"/>
      <c r="EH341" s="60"/>
      <c r="EI341" s="60"/>
      <c r="EJ341" s="60"/>
      <c r="EK341" s="58"/>
      <c r="EL341" s="58"/>
      <c r="EM341" s="58"/>
      <c r="EN341" s="58"/>
      <c r="EO341" s="58"/>
      <c r="EP341" s="58"/>
    </row>
    <row r="342" spans="1:146">
      <c r="BS342" s="58"/>
      <c r="BT342" s="58"/>
      <c r="BU342" s="58"/>
      <c r="BV342" s="58"/>
      <c r="BW342" s="58"/>
      <c r="BX342" s="58"/>
      <c r="BY342" s="58"/>
      <c r="BZ342" s="58"/>
      <c r="CA342" s="58"/>
      <c r="CB342" s="58"/>
      <c r="CC342" s="58"/>
      <c r="CD342" s="58"/>
      <c r="CE342" s="58"/>
      <c r="CF342" s="58"/>
      <c r="CG342" s="58"/>
      <c r="CH342" s="58"/>
      <c r="CI342" s="58"/>
      <c r="CJ342" s="58"/>
      <c r="CK342" s="58"/>
      <c r="CL342" s="58"/>
      <c r="CM342" s="58"/>
      <c r="CN342" s="58"/>
      <c r="CO342" s="58"/>
      <c r="CP342" s="58"/>
      <c r="CQ342" s="58"/>
      <c r="CR342" s="58"/>
      <c r="CS342" s="58"/>
      <c r="CT342" s="58"/>
      <c r="CU342" s="58"/>
      <c r="CV342" s="58"/>
      <c r="CW342" s="58"/>
      <c r="CX342" s="58"/>
      <c r="CY342" s="58"/>
      <c r="CZ342" s="58"/>
      <c r="DA342" s="58"/>
      <c r="DB342" s="58"/>
      <c r="DC342" s="58"/>
      <c r="DD342" s="58"/>
      <c r="DE342" s="58"/>
      <c r="DF342" s="58"/>
      <c r="DG342" s="58"/>
      <c r="DH342" s="58"/>
      <c r="DI342" s="58"/>
      <c r="DJ342" s="58"/>
      <c r="DK342" s="58"/>
      <c r="DL342" s="58"/>
      <c r="DM342" s="58"/>
      <c r="DN342" s="58"/>
      <c r="DO342" s="58"/>
      <c r="DP342" s="58"/>
      <c r="DQ342" s="58"/>
      <c r="DR342" s="58"/>
      <c r="DS342" s="58"/>
      <c r="DT342" s="58"/>
      <c r="DU342" s="58"/>
      <c r="DV342" s="58"/>
      <c r="DW342" s="58"/>
      <c r="DX342" s="58"/>
      <c r="DY342" s="58"/>
      <c r="DZ342" s="58"/>
      <c r="EA342" s="58"/>
      <c r="EB342" s="58"/>
      <c r="EC342" s="58"/>
      <c r="ED342" s="58"/>
      <c r="EE342" s="58"/>
      <c r="EF342" s="58"/>
      <c r="EG342" s="58"/>
      <c r="EH342" s="58"/>
      <c r="EI342" s="58"/>
      <c r="EJ342" s="58"/>
      <c r="EK342" s="58"/>
      <c r="EL342" s="58"/>
      <c r="EM342" s="58"/>
      <c r="EN342" s="58"/>
      <c r="EO342" s="58"/>
      <c r="EP342" s="58"/>
    </row>
  </sheetData>
  <sheetProtection password="D3EC" sheet="1" objects="1" scenarios="1" selectLockedCells="1" selectUnlockedCells="1"/>
  <mergeCells count="654">
    <mergeCell ref="A83:B83"/>
    <mergeCell ref="C83:D83"/>
    <mergeCell ref="E83:F83"/>
    <mergeCell ref="Y83:Z83"/>
    <mergeCell ref="AA83:AB83"/>
    <mergeCell ref="AC83:AD83"/>
    <mergeCell ref="AE83:AF83"/>
    <mergeCell ref="AG83:AH83"/>
    <mergeCell ref="AI83:AJ83"/>
    <mergeCell ref="M83:N83"/>
    <mergeCell ref="O83:P83"/>
    <mergeCell ref="Q83:R83"/>
    <mergeCell ref="S83:T83"/>
    <mergeCell ref="U83:V83"/>
    <mergeCell ref="W83:X83"/>
    <mergeCell ref="G83:H83"/>
    <mergeCell ref="I83:J83"/>
    <mergeCell ref="K83:L83"/>
    <mergeCell ref="AK83:AL83"/>
    <mergeCell ref="U123:V123"/>
    <mergeCell ref="W123:X123"/>
    <mergeCell ref="Y123:Z123"/>
    <mergeCell ref="AA123:AB123"/>
    <mergeCell ref="AW103:AX103"/>
    <mergeCell ref="AG103:AH103"/>
    <mergeCell ref="AI103:AJ103"/>
    <mergeCell ref="M103:N103"/>
    <mergeCell ref="O103:P103"/>
    <mergeCell ref="Q103:R103"/>
    <mergeCell ref="S103:T103"/>
    <mergeCell ref="U103:V103"/>
    <mergeCell ref="W103:X103"/>
    <mergeCell ref="AE103:AF103"/>
    <mergeCell ref="AM83:AN83"/>
    <mergeCell ref="AO83:AP83"/>
    <mergeCell ref="AQ83:AR83"/>
    <mergeCell ref="G103:H103"/>
    <mergeCell ref="I103:J103"/>
    <mergeCell ref="K103:L103"/>
    <mergeCell ref="AY103:AZ103"/>
    <mergeCell ref="A123:B123"/>
    <mergeCell ref="C123:D123"/>
    <mergeCell ref="E123:F123"/>
    <mergeCell ref="G123:H123"/>
    <mergeCell ref="I123:J123"/>
    <mergeCell ref="K123:L123"/>
    <mergeCell ref="M123:N123"/>
    <mergeCell ref="O123:P123"/>
    <mergeCell ref="AK103:AL103"/>
    <mergeCell ref="AM103:AN103"/>
    <mergeCell ref="AO103:AP103"/>
    <mergeCell ref="AQ103:AR103"/>
    <mergeCell ref="AS103:AT103"/>
    <mergeCell ref="AU103:AV103"/>
    <mergeCell ref="Y103:Z103"/>
    <mergeCell ref="AA103:AB103"/>
    <mergeCell ref="AC103:AD103"/>
    <mergeCell ref="A103:B103"/>
    <mergeCell ref="C103:D103"/>
    <mergeCell ref="E103:F103"/>
    <mergeCell ref="BA123:BB123"/>
    <mergeCell ref="BC123:BD123"/>
    <mergeCell ref="BE123:BF123"/>
    <mergeCell ref="BG123:BH123"/>
    <mergeCell ref="A143:B143"/>
    <mergeCell ref="C143:D143"/>
    <mergeCell ref="E143:F143"/>
    <mergeCell ref="G143:H143"/>
    <mergeCell ref="I143:J143"/>
    <mergeCell ref="K143:L143"/>
    <mergeCell ref="AO123:AP123"/>
    <mergeCell ref="AQ123:AR123"/>
    <mergeCell ref="AS123:AT123"/>
    <mergeCell ref="AU123:AV123"/>
    <mergeCell ref="AW123:AX123"/>
    <mergeCell ref="AY123:AZ123"/>
    <mergeCell ref="AC123:AD123"/>
    <mergeCell ref="AE123:AF123"/>
    <mergeCell ref="AG123:AH123"/>
    <mergeCell ref="AI123:AJ123"/>
    <mergeCell ref="AK123:AL123"/>
    <mergeCell ref="AM123:AN123"/>
    <mergeCell ref="Q123:R123"/>
    <mergeCell ref="S123:T123"/>
    <mergeCell ref="BO143:BP143"/>
    <mergeCell ref="A163:B163"/>
    <mergeCell ref="C163:D163"/>
    <mergeCell ref="E163:F163"/>
    <mergeCell ref="G163:H163"/>
    <mergeCell ref="I163:J163"/>
    <mergeCell ref="K163:L163"/>
    <mergeCell ref="AW143:AX143"/>
    <mergeCell ref="AY143:AZ143"/>
    <mergeCell ref="BA143:BB143"/>
    <mergeCell ref="BC143:BD143"/>
    <mergeCell ref="BE143:BF143"/>
    <mergeCell ref="BG143:BH143"/>
    <mergeCell ref="AK143:AL143"/>
    <mergeCell ref="AM143:AN143"/>
    <mergeCell ref="AO143:AP143"/>
    <mergeCell ref="AQ143:AR143"/>
    <mergeCell ref="AS143:AT143"/>
    <mergeCell ref="AU143:AV143"/>
    <mergeCell ref="Y143:Z143"/>
    <mergeCell ref="AA143:AB143"/>
    <mergeCell ref="AC143:AD143"/>
    <mergeCell ref="AE143:AF143"/>
    <mergeCell ref="AG143:AH143"/>
    <mergeCell ref="M163:N163"/>
    <mergeCell ref="O163:P163"/>
    <mergeCell ref="Q163:R163"/>
    <mergeCell ref="S163:T163"/>
    <mergeCell ref="U163:V163"/>
    <mergeCell ref="W163:X163"/>
    <mergeCell ref="BI143:BJ143"/>
    <mergeCell ref="BK143:BL143"/>
    <mergeCell ref="BM143:BN143"/>
    <mergeCell ref="AI143:AJ143"/>
    <mergeCell ref="M143:N143"/>
    <mergeCell ref="O143:P143"/>
    <mergeCell ref="Q143:R143"/>
    <mergeCell ref="S143:T143"/>
    <mergeCell ref="U143:V143"/>
    <mergeCell ref="W143:X143"/>
    <mergeCell ref="AO163:AP163"/>
    <mergeCell ref="AQ163:AR163"/>
    <mergeCell ref="AS163:AT163"/>
    <mergeCell ref="AU163:AV163"/>
    <mergeCell ref="Y163:Z163"/>
    <mergeCell ref="AA163:AB163"/>
    <mergeCell ref="AC163:AD163"/>
    <mergeCell ref="AE163:AF163"/>
    <mergeCell ref="AG163:AH163"/>
    <mergeCell ref="AI163:AJ163"/>
    <mergeCell ref="BU163:BV163"/>
    <mergeCell ref="BW163:BX163"/>
    <mergeCell ref="A183:B183"/>
    <mergeCell ref="C183:D183"/>
    <mergeCell ref="E183:F183"/>
    <mergeCell ref="G183:H183"/>
    <mergeCell ref="I183:J183"/>
    <mergeCell ref="K183:L183"/>
    <mergeCell ref="M183:N183"/>
    <mergeCell ref="O183:P183"/>
    <mergeCell ref="BI163:BJ163"/>
    <mergeCell ref="BK163:BL163"/>
    <mergeCell ref="BM163:BN163"/>
    <mergeCell ref="BO163:BP163"/>
    <mergeCell ref="BQ163:BR163"/>
    <mergeCell ref="BS163:BT163"/>
    <mergeCell ref="AW163:AX163"/>
    <mergeCell ref="AY163:AZ163"/>
    <mergeCell ref="BA163:BB163"/>
    <mergeCell ref="BC163:BD163"/>
    <mergeCell ref="BE163:BF163"/>
    <mergeCell ref="BG163:BH163"/>
    <mergeCell ref="AK163:AL163"/>
    <mergeCell ref="AM163:AN163"/>
    <mergeCell ref="CE183:CF183"/>
    <mergeCell ref="A203:B203"/>
    <mergeCell ref="C203:D203"/>
    <mergeCell ref="E203:F203"/>
    <mergeCell ref="G203:H203"/>
    <mergeCell ref="I203:J203"/>
    <mergeCell ref="K203:L203"/>
    <mergeCell ref="BM183:BN183"/>
    <mergeCell ref="BO183:BP183"/>
    <mergeCell ref="BQ183:BR183"/>
    <mergeCell ref="BS183:BT183"/>
    <mergeCell ref="BU183:BV183"/>
    <mergeCell ref="BW183:BX183"/>
    <mergeCell ref="BA183:BB183"/>
    <mergeCell ref="BC183:BD183"/>
    <mergeCell ref="BE183:BF183"/>
    <mergeCell ref="BG183:BH183"/>
    <mergeCell ref="BI183:BJ183"/>
    <mergeCell ref="BK183:BL183"/>
    <mergeCell ref="AO183:AP183"/>
    <mergeCell ref="AQ183:AR183"/>
    <mergeCell ref="AS183:AT183"/>
    <mergeCell ref="M203:N203"/>
    <mergeCell ref="O203:P203"/>
    <mergeCell ref="Q203:R203"/>
    <mergeCell ref="S203:T203"/>
    <mergeCell ref="U203:V203"/>
    <mergeCell ref="W203:X203"/>
    <mergeCell ref="BY183:BZ183"/>
    <mergeCell ref="Q183:R183"/>
    <mergeCell ref="S183:T183"/>
    <mergeCell ref="U183:V183"/>
    <mergeCell ref="W183:X183"/>
    <mergeCell ref="Y183:Z183"/>
    <mergeCell ref="AA183:AB183"/>
    <mergeCell ref="AK203:AL203"/>
    <mergeCell ref="AM203:AN203"/>
    <mergeCell ref="AO203:AP203"/>
    <mergeCell ref="AQ203:AR203"/>
    <mergeCell ref="AS203:AT203"/>
    <mergeCell ref="AU203:AV203"/>
    <mergeCell ref="Y203:Z203"/>
    <mergeCell ref="AA203:AB203"/>
    <mergeCell ref="AC203:AD203"/>
    <mergeCell ref="AE203:AF203"/>
    <mergeCell ref="AG203:AH203"/>
    <mergeCell ref="CA183:CB183"/>
    <mergeCell ref="CC183:CD183"/>
    <mergeCell ref="AY183:AZ183"/>
    <mergeCell ref="AC183:AD183"/>
    <mergeCell ref="AE183:AF183"/>
    <mergeCell ref="AG183:AH183"/>
    <mergeCell ref="AI183:AJ183"/>
    <mergeCell ref="AK183:AL183"/>
    <mergeCell ref="AM183:AN183"/>
    <mergeCell ref="AU183:AV183"/>
    <mergeCell ref="AW183:AX183"/>
    <mergeCell ref="AI203:AJ203"/>
    <mergeCell ref="BO203:BP203"/>
    <mergeCell ref="BQ203:BR203"/>
    <mergeCell ref="BS203:BT203"/>
    <mergeCell ref="AW203:AX203"/>
    <mergeCell ref="AY203:AZ203"/>
    <mergeCell ref="BA203:BB203"/>
    <mergeCell ref="BC203:BD203"/>
    <mergeCell ref="BE203:BF203"/>
    <mergeCell ref="BG203:BH203"/>
    <mergeCell ref="DK203:DL203"/>
    <mergeCell ref="DM203:DN203"/>
    <mergeCell ref="DO203:DP203"/>
    <mergeCell ref="CS203:CT203"/>
    <mergeCell ref="CU203:CV203"/>
    <mergeCell ref="CW203:CX203"/>
    <mergeCell ref="CY203:CZ203"/>
    <mergeCell ref="DA203:DB203"/>
    <mergeCell ref="DC203:DD203"/>
    <mergeCell ref="A223:B223"/>
    <mergeCell ref="C223:D223"/>
    <mergeCell ref="E223:F223"/>
    <mergeCell ref="G223:H223"/>
    <mergeCell ref="I223:J223"/>
    <mergeCell ref="K223:L223"/>
    <mergeCell ref="DE203:DF203"/>
    <mergeCell ref="DG203:DH203"/>
    <mergeCell ref="DI203:DJ203"/>
    <mergeCell ref="CG203:CH203"/>
    <mergeCell ref="CI203:CJ203"/>
    <mergeCell ref="CK203:CL203"/>
    <mergeCell ref="CM203:CN203"/>
    <mergeCell ref="CO203:CP203"/>
    <mergeCell ref="CQ203:CR203"/>
    <mergeCell ref="BU203:BV203"/>
    <mergeCell ref="BW203:BX203"/>
    <mergeCell ref="BY203:BZ203"/>
    <mergeCell ref="CA203:CB203"/>
    <mergeCell ref="CC203:CD203"/>
    <mergeCell ref="CE203:CF203"/>
    <mergeCell ref="BI203:BJ203"/>
    <mergeCell ref="BK203:BL203"/>
    <mergeCell ref="BM203:BN203"/>
    <mergeCell ref="AC223:AD223"/>
    <mergeCell ref="AE223:AF223"/>
    <mergeCell ref="AG223:AH223"/>
    <mergeCell ref="AI223:AJ223"/>
    <mergeCell ref="M223:N223"/>
    <mergeCell ref="O223:P223"/>
    <mergeCell ref="Q223:R223"/>
    <mergeCell ref="S223:T223"/>
    <mergeCell ref="U223:V223"/>
    <mergeCell ref="W223:X223"/>
    <mergeCell ref="CY223:CZ223"/>
    <mergeCell ref="A243:B243"/>
    <mergeCell ref="C243:D243"/>
    <mergeCell ref="E243:F243"/>
    <mergeCell ref="G243:H243"/>
    <mergeCell ref="I243:J243"/>
    <mergeCell ref="K243:L243"/>
    <mergeCell ref="CG223:CH223"/>
    <mergeCell ref="CI223:CJ223"/>
    <mergeCell ref="CK223:CL223"/>
    <mergeCell ref="CM223:CN223"/>
    <mergeCell ref="CO223:CP223"/>
    <mergeCell ref="CQ223:CR223"/>
    <mergeCell ref="BU223:BV223"/>
    <mergeCell ref="BW223:BX223"/>
    <mergeCell ref="BY223:BZ223"/>
    <mergeCell ref="CA223:CB223"/>
    <mergeCell ref="CC223:CD223"/>
    <mergeCell ref="CE223:CF223"/>
    <mergeCell ref="BI223:BJ223"/>
    <mergeCell ref="BK223:BL223"/>
    <mergeCell ref="BM223:BN223"/>
    <mergeCell ref="BO223:BP223"/>
    <mergeCell ref="BQ223:BR223"/>
    <mergeCell ref="M243:N243"/>
    <mergeCell ref="O243:P243"/>
    <mergeCell ref="Q243:R243"/>
    <mergeCell ref="S243:T243"/>
    <mergeCell ref="U243:V243"/>
    <mergeCell ref="W243:X243"/>
    <mergeCell ref="CS223:CT223"/>
    <mergeCell ref="CU223:CV223"/>
    <mergeCell ref="CW223:CX223"/>
    <mergeCell ref="BS223:BT223"/>
    <mergeCell ref="AW223:AX223"/>
    <mergeCell ref="AY223:AZ223"/>
    <mergeCell ref="BA223:BB223"/>
    <mergeCell ref="BC223:BD223"/>
    <mergeCell ref="BE223:BF223"/>
    <mergeCell ref="BG223:BH223"/>
    <mergeCell ref="AK223:AL223"/>
    <mergeCell ref="AM223:AN223"/>
    <mergeCell ref="AO223:AP223"/>
    <mergeCell ref="AQ223:AR223"/>
    <mergeCell ref="AS223:AT223"/>
    <mergeCell ref="AU223:AV223"/>
    <mergeCell ref="Y223:Z223"/>
    <mergeCell ref="AA223:AB223"/>
    <mergeCell ref="AK243:AL243"/>
    <mergeCell ref="AM243:AN243"/>
    <mergeCell ref="AO243:AP243"/>
    <mergeCell ref="AQ243:AR243"/>
    <mergeCell ref="AS243:AT243"/>
    <mergeCell ref="AU243:AV243"/>
    <mergeCell ref="Y243:Z243"/>
    <mergeCell ref="AA243:AB243"/>
    <mergeCell ref="AC243:AD243"/>
    <mergeCell ref="AE243:AF243"/>
    <mergeCell ref="AG243:AH243"/>
    <mergeCell ref="AI243:AJ243"/>
    <mergeCell ref="BI243:BJ243"/>
    <mergeCell ref="BK243:BL243"/>
    <mergeCell ref="BM243:BN243"/>
    <mergeCell ref="BO243:BP243"/>
    <mergeCell ref="BQ243:BR243"/>
    <mergeCell ref="BS243:BT243"/>
    <mergeCell ref="AW243:AX243"/>
    <mergeCell ref="AY243:AZ243"/>
    <mergeCell ref="BA243:BB243"/>
    <mergeCell ref="BC243:BD243"/>
    <mergeCell ref="BE243:BF243"/>
    <mergeCell ref="BG243:BH243"/>
    <mergeCell ref="CK243:CL243"/>
    <mergeCell ref="CM243:CN243"/>
    <mergeCell ref="CO243:CP243"/>
    <mergeCell ref="CQ243:CR243"/>
    <mergeCell ref="BU243:BV243"/>
    <mergeCell ref="BW243:BX243"/>
    <mergeCell ref="BY243:BZ243"/>
    <mergeCell ref="CA243:CB243"/>
    <mergeCell ref="CC243:CD243"/>
    <mergeCell ref="CE243:CF243"/>
    <mergeCell ref="Q263:R263"/>
    <mergeCell ref="S263:T263"/>
    <mergeCell ref="U263:V263"/>
    <mergeCell ref="W263:X263"/>
    <mergeCell ref="Y263:Z263"/>
    <mergeCell ref="AA263:AB263"/>
    <mergeCell ref="DE243:DF243"/>
    <mergeCell ref="DG243:DH243"/>
    <mergeCell ref="A263:B263"/>
    <mergeCell ref="C263:D263"/>
    <mergeCell ref="E263:F263"/>
    <mergeCell ref="G263:H263"/>
    <mergeCell ref="I263:J263"/>
    <mergeCell ref="K263:L263"/>
    <mergeCell ref="M263:N263"/>
    <mergeCell ref="O263:P263"/>
    <mergeCell ref="CS243:CT243"/>
    <mergeCell ref="CU243:CV243"/>
    <mergeCell ref="CW243:CX243"/>
    <mergeCell ref="CY243:CZ243"/>
    <mergeCell ref="DA243:DB243"/>
    <mergeCell ref="DC243:DD243"/>
    <mergeCell ref="CG243:CH243"/>
    <mergeCell ref="CI243:CJ243"/>
    <mergeCell ref="AO263:AP263"/>
    <mergeCell ref="AQ263:AR263"/>
    <mergeCell ref="AS263:AT263"/>
    <mergeCell ref="AU263:AV263"/>
    <mergeCell ref="AW263:AX263"/>
    <mergeCell ref="AY263:AZ263"/>
    <mergeCell ref="AC263:AD263"/>
    <mergeCell ref="AE263:AF263"/>
    <mergeCell ref="AG263:AH263"/>
    <mergeCell ref="AI263:AJ263"/>
    <mergeCell ref="AK263:AL263"/>
    <mergeCell ref="AM263:AN263"/>
    <mergeCell ref="BM263:BN263"/>
    <mergeCell ref="BO263:BP263"/>
    <mergeCell ref="BQ263:BR263"/>
    <mergeCell ref="BS263:BT263"/>
    <mergeCell ref="BU263:BV263"/>
    <mergeCell ref="BW263:BX263"/>
    <mergeCell ref="BA263:BB263"/>
    <mergeCell ref="BC263:BD263"/>
    <mergeCell ref="BE263:BF263"/>
    <mergeCell ref="BG263:BH263"/>
    <mergeCell ref="BI263:BJ263"/>
    <mergeCell ref="BK263:BL263"/>
    <mergeCell ref="CO263:CP263"/>
    <mergeCell ref="CQ263:CR263"/>
    <mergeCell ref="CS263:CT263"/>
    <mergeCell ref="CU263:CV263"/>
    <mergeCell ref="BY263:BZ263"/>
    <mergeCell ref="CA263:CB263"/>
    <mergeCell ref="CC263:CD263"/>
    <mergeCell ref="CE263:CF263"/>
    <mergeCell ref="CG263:CH263"/>
    <mergeCell ref="CI263:CJ263"/>
    <mergeCell ref="Q283:R283"/>
    <mergeCell ref="S283:T283"/>
    <mergeCell ref="U283:V283"/>
    <mergeCell ref="W283:X283"/>
    <mergeCell ref="Y283:Z283"/>
    <mergeCell ref="AA283:AB283"/>
    <mergeCell ref="DI263:DJ263"/>
    <mergeCell ref="DK263:DL263"/>
    <mergeCell ref="A283:B283"/>
    <mergeCell ref="C283:D283"/>
    <mergeCell ref="E283:F283"/>
    <mergeCell ref="G283:H283"/>
    <mergeCell ref="I283:J283"/>
    <mergeCell ref="K283:L283"/>
    <mergeCell ref="M283:N283"/>
    <mergeCell ref="O283:P283"/>
    <mergeCell ref="CW263:CX263"/>
    <mergeCell ref="CY263:CZ263"/>
    <mergeCell ref="DA263:DB263"/>
    <mergeCell ref="DC263:DD263"/>
    <mergeCell ref="DE263:DF263"/>
    <mergeCell ref="DG263:DH263"/>
    <mergeCell ref="CK263:CL263"/>
    <mergeCell ref="CM263:CN263"/>
    <mergeCell ref="AO283:AP283"/>
    <mergeCell ref="AQ283:AR283"/>
    <mergeCell ref="AS283:AT283"/>
    <mergeCell ref="AU283:AV283"/>
    <mergeCell ref="AW283:AX283"/>
    <mergeCell ref="AY283:AZ283"/>
    <mergeCell ref="AC283:AD283"/>
    <mergeCell ref="AE283:AF283"/>
    <mergeCell ref="AG283:AH283"/>
    <mergeCell ref="AI283:AJ283"/>
    <mergeCell ref="AK283:AL283"/>
    <mergeCell ref="AM283:AN283"/>
    <mergeCell ref="BS283:BT283"/>
    <mergeCell ref="BU283:BV283"/>
    <mergeCell ref="BW283:BX283"/>
    <mergeCell ref="BA283:BB283"/>
    <mergeCell ref="BC283:BD283"/>
    <mergeCell ref="BE283:BF283"/>
    <mergeCell ref="BG283:BH283"/>
    <mergeCell ref="BI283:BJ283"/>
    <mergeCell ref="BK283:BL283"/>
    <mergeCell ref="DO283:DP283"/>
    <mergeCell ref="DQ283:DR283"/>
    <mergeCell ref="DS283:DT283"/>
    <mergeCell ref="CW283:CX283"/>
    <mergeCell ref="CY283:CZ283"/>
    <mergeCell ref="DA283:DB283"/>
    <mergeCell ref="DC283:DD283"/>
    <mergeCell ref="DE283:DF283"/>
    <mergeCell ref="DG283:DH283"/>
    <mergeCell ref="A303:B303"/>
    <mergeCell ref="C303:D303"/>
    <mergeCell ref="E303:F303"/>
    <mergeCell ref="G303:H303"/>
    <mergeCell ref="I303:J303"/>
    <mergeCell ref="K303:L303"/>
    <mergeCell ref="DI283:DJ283"/>
    <mergeCell ref="DK283:DL283"/>
    <mergeCell ref="DM283:DN283"/>
    <mergeCell ref="CK283:CL283"/>
    <mergeCell ref="CM283:CN283"/>
    <mergeCell ref="CO283:CP283"/>
    <mergeCell ref="CQ283:CR283"/>
    <mergeCell ref="CS283:CT283"/>
    <mergeCell ref="CU283:CV283"/>
    <mergeCell ref="BY283:BZ283"/>
    <mergeCell ref="CA283:CB283"/>
    <mergeCell ref="CC283:CD283"/>
    <mergeCell ref="CE283:CF283"/>
    <mergeCell ref="CG283:CH283"/>
    <mergeCell ref="CI283:CJ283"/>
    <mergeCell ref="BM283:BN283"/>
    <mergeCell ref="BO283:BP283"/>
    <mergeCell ref="BQ283:BR283"/>
    <mergeCell ref="Y303:Z303"/>
    <mergeCell ref="AA303:AB303"/>
    <mergeCell ref="AC303:AD303"/>
    <mergeCell ref="AE303:AF303"/>
    <mergeCell ref="AG303:AH303"/>
    <mergeCell ref="AI303:AJ303"/>
    <mergeCell ref="M303:N303"/>
    <mergeCell ref="O303:P303"/>
    <mergeCell ref="Q303:R303"/>
    <mergeCell ref="S303:T303"/>
    <mergeCell ref="U303:V303"/>
    <mergeCell ref="W303:X303"/>
    <mergeCell ref="AW303:AX303"/>
    <mergeCell ref="AY303:AZ303"/>
    <mergeCell ref="BA303:BB303"/>
    <mergeCell ref="BC303:BD303"/>
    <mergeCell ref="BE303:BF303"/>
    <mergeCell ref="BG303:BH303"/>
    <mergeCell ref="AK303:AL303"/>
    <mergeCell ref="AM303:AN303"/>
    <mergeCell ref="AO303:AP303"/>
    <mergeCell ref="AQ303:AR303"/>
    <mergeCell ref="AS303:AT303"/>
    <mergeCell ref="AU303:AV303"/>
    <mergeCell ref="CA303:CB303"/>
    <mergeCell ref="CC303:CD303"/>
    <mergeCell ref="CE303:CF303"/>
    <mergeCell ref="BI303:BJ303"/>
    <mergeCell ref="BK303:BL303"/>
    <mergeCell ref="BM303:BN303"/>
    <mergeCell ref="BO303:BP303"/>
    <mergeCell ref="BQ303:BR303"/>
    <mergeCell ref="BS303:BT303"/>
    <mergeCell ref="DW303:DX303"/>
    <mergeCell ref="DY303:DZ303"/>
    <mergeCell ref="EA303:EB303"/>
    <mergeCell ref="DE303:DF303"/>
    <mergeCell ref="DG303:DH303"/>
    <mergeCell ref="DI303:DJ303"/>
    <mergeCell ref="DK303:DL303"/>
    <mergeCell ref="DM303:DN303"/>
    <mergeCell ref="DO303:DP303"/>
    <mergeCell ref="A323:B323"/>
    <mergeCell ref="C323:D323"/>
    <mergeCell ref="E323:F323"/>
    <mergeCell ref="G323:H323"/>
    <mergeCell ref="I323:J323"/>
    <mergeCell ref="K323:L323"/>
    <mergeCell ref="DQ303:DR303"/>
    <mergeCell ref="DS303:DT303"/>
    <mergeCell ref="DU303:DV303"/>
    <mergeCell ref="CS303:CT303"/>
    <mergeCell ref="CU303:CV303"/>
    <mergeCell ref="CW303:CX303"/>
    <mergeCell ref="CY303:CZ303"/>
    <mergeCell ref="DA303:DB303"/>
    <mergeCell ref="DC303:DD303"/>
    <mergeCell ref="CG303:CH303"/>
    <mergeCell ref="CI303:CJ303"/>
    <mergeCell ref="CK303:CL303"/>
    <mergeCell ref="CM303:CN303"/>
    <mergeCell ref="CO303:CP303"/>
    <mergeCell ref="CQ303:CR303"/>
    <mergeCell ref="BU303:BV303"/>
    <mergeCell ref="BW303:BX303"/>
    <mergeCell ref="BY303:BZ303"/>
    <mergeCell ref="Y323:Z323"/>
    <mergeCell ref="AA323:AB323"/>
    <mergeCell ref="AC323:AD323"/>
    <mergeCell ref="AE323:AF323"/>
    <mergeCell ref="AG323:AH323"/>
    <mergeCell ref="AI323:AJ323"/>
    <mergeCell ref="M323:N323"/>
    <mergeCell ref="O323:P323"/>
    <mergeCell ref="Q323:R323"/>
    <mergeCell ref="S323:T323"/>
    <mergeCell ref="U323:V323"/>
    <mergeCell ref="W323:X323"/>
    <mergeCell ref="AW323:AX323"/>
    <mergeCell ref="AY323:AZ323"/>
    <mergeCell ref="BA323:BB323"/>
    <mergeCell ref="BC323:BD323"/>
    <mergeCell ref="BE323:BF323"/>
    <mergeCell ref="BG323:BH323"/>
    <mergeCell ref="AK323:AL323"/>
    <mergeCell ref="AM323:AN323"/>
    <mergeCell ref="AO323:AP323"/>
    <mergeCell ref="AQ323:AR323"/>
    <mergeCell ref="AS323:AT323"/>
    <mergeCell ref="AU323:AV323"/>
    <mergeCell ref="BU323:BV323"/>
    <mergeCell ref="BW323:BX323"/>
    <mergeCell ref="BY323:BZ323"/>
    <mergeCell ref="CA323:CB323"/>
    <mergeCell ref="CC323:CD323"/>
    <mergeCell ref="CE323:CF323"/>
    <mergeCell ref="BI323:BJ323"/>
    <mergeCell ref="BK323:BL323"/>
    <mergeCell ref="BM323:BN323"/>
    <mergeCell ref="BO323:BP323"/>
    <mergeCell ref="BQ323:BR323"/>
    <mergeCell ref="BS323:BT323"/>
    <mergeCell ref="EI323:EJ323"/>
    <mergeCell ref="EK323:EL323"/>
    <mergeCell ref="EM323:EN323"/>
    <mergeCell ref="DQ323:DR323"/>
    <mergeCell ref="DS323:DT323"/>
    <mergeCell ref="DU323:DV323"/>
    <mergeCell ref="DW323:DX323"/>
    <mergeCell ref="DY323:DZ323"/>
    <mergeCell ref="EA323:EB323"/>
    <mergeCell ref="A2:B2"/>
    <mergeCell ref="A3:B3"/>
    <mergeCell ref="C3:D3"/>
    <mergeCell ref="EC323:ED323"/>
    <mergeCell ref="EE323:EF323"/>
    <mergeCell ref="EG323:EH323"/>
    <mergeCell ref="DE323:DF323"/>
    <mergeCell ref="DG323:DH323"/>
    <mergeCell ref="DI323:DJ323"/>
    <mergeCell ref="DK323:DL323"/>
    <mergeCell ref="DM323:DN323"/>
    <mergeCell ref="DO323:DP323"/>
    <mergeCell ref="CS323:CT323"/>
    <mergeCell ref="CU323:CV323"/>
    <mergeCell ref="CW323:CX323"/>
    <mergeCell ref="CY323:CZ323"/>
    <mergeCell ref="DA323:DB323"/>
    <mergeCell ref="DC323:DD323"/>
    <mergeCell ref="CG323:CH323"/>
    <mergeCell ref="CI323:CJ323"/>
    <mergeCell ref="CK323:CL323"/>
    <mergeCell ref="CM323:CN323"/>
    <mergeCell ref="CO323:CP323"/>
    <mergeCell ref="CQ323:CR323"/>
    <mergeCell ref="M9:N9"/>
    <mergeCell ref="O9:P9"/>
    <mergeCell ref="Q9:R9"/>
    <mergeCell ref="S9:T9"/>
    <mergeCell ref="A42:B42"/>
    <mergeCell ref="E3:F3"/>
    <mergeCell ref="A22:B22"/>
    <mergeCell ref="A23:B23"/>
    <mergeCell ref="C23:D23"/>
    <mergeCell ref="E23:F23"/>
    <mergeCell ref="G23:H23"/>
    <mergeCell ref="I23:J23"/>
    <mergeCell ref="K63:L63"/>
    <mergeCell ref="M63:N63"/>
    <mergeCell ref="O63:P63"/>
    <mergeCell ref="Q63:R63"/>
    <mergeCell ref="M43:N43"/>
    <mergeCell ref="O43:P43"/>
    <mergeCell ref="Q22:R22"/>
    <mergeCell ref="S22:T22"/>
    <mergeCell ref="A62:B62"/>
    <mergeCell ref="A63:B63"/>
    <mergeCell ref="C63:D63"/>
    <mergeCell ref="E63:F63"/>
    <mergeCell ref="G63:H63"/>
    <mergeCell ref="I63:J63"/>
    <mergeCell ref="A43:B43"/>
    <mergeCell ref="C43:D43"/>
    <mergeCell ref="E43:F43"/>
    <mergeCell ref="G43:H43"/>
    <mergeCell ref="I43:J43"/>
    <mergeCell ref="K43:L43"/>
    <mergeCell ref="K23:L2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4:M112"/>
  <sheetViews>
    <sheetView workbookViewId="0"/>
  </sheetViews>
  <sheetFormatPr defaultRowHeight="15"/>
  <cols>
    <col min="1" max="1" width="7.7109375" customWidth="1"/>
    <col min="2" max="12" width="5.7109375" customWidth="1"/>
  </cols>
  <sheetData>
    <row r="4" spans="1:13">
      <c r="A4" s="114" t="s">
        <v>105</v>
      </c>
      <c r="B4" s="110"/>
      <c r="C4" s="111">
        <v>0.1</v>
      </c>
      <c r="D4" s="111">
        <v>0.2</v>
      </c>
      <c r="E4" s="111">
        <v>0.3</v>
      </c>
      <c r="F4" s="111">
        <v>0.4</v>
      </c>
      <c r="G4" s="111">
        <v>0.5</v>
      </c>
      <c r="H4" s="111">
        <v>0.6</v>
      </c>
      <c r="I4" s="111">
        <v>0.7</v>
      </c>
      <c r="J4" s="111">
        <v>0.8</v>
      </c>
      <c r="K4" s="111">
        <v>0.9</v>
      </c>
      <c r="L4" s="111">
        <v>1</v>
      </c>
      <c r="M4" s="111"/>
    </row>
    <row r="5" spans="1:13" ht="15.75">
      <c r="A5" s="114"/>
      <c r="B5" s="112">
        <v>0</v>
      </c>
      <c r="C5" s="113">
        <v>1</v>
      </c>
      <c r="D5" s="113">
        <v>2</v>
      </c>
      <c r="E5" s="113">
        <v>3</v>
      </c>
      <c r="F5" s="113">
        <v>4</v>
      </c>
      <c r="G5" s="113">
        <v>5</v>
      </c>
      <c r="H5" s="113">
        <v>6</v>
      </c>
      <c r="I5" s="113">
        <v>7</v>
      </c>
      <c r="J5" s="113">
        <v>8</v>
      </c>
      <c r="K5" s="113">
        <v>9</v>
      </c>
      <c r="L5" s="113">
        <v>10</v>
      </c>
      <c r="M5" s="113"/>
    </row>
    <row r="7" spans="1:13">
      <c r="A7" s="115">
        <v>15</v>
      </c>
      <c r="B7" s="110"/>
      <c r="C7" s="112">
        <v>2</v>
      </c>
      <c r="D7" s="112">
        <v>3</v>
      </c>
      <c r="E7" s="112">
        <v>5</v>
      </c>
      <c r="F7" s="112">
        <v>6</v>
      </c>
      <c r="G7" s="112">
        <v>8</v>
      </c>
      <c r="H7" s="112">
        <v>9</v>
      </c>
      <c r="I7" s="112">
        <v>11</v>
      </c>
      <c r="J7" s="112">
        <v>12</v>
      </c>
      <c r="K7" s="112">
        <v>14</v>
      </c>
      <c r="L7" s="112">
        <v>15</v>
      </c>
      <c r="M7" s="110"/>
    </row>
    <row r="8" spans="1:13">
      <c r="A8" s="115">
        <v>16</v>
      </c>
      <c r="B8" s="110"/>
      <c r="C8" s="112">
        <v>2</v>
      </c>
      <c r="D8" s="112">
        <v>4</v>
      </c>
      <c r="E8" s="112">
        <v>5</v>
      </c>
      <c r="F8" s="112">
        <v>7</v>
      </c>
      <c r="G8" s="112">
        <v>8</v>
      </c>
      <c r="H8" s="112">
        <v>10</v>
      </c>
      <c r="I8" s="112">
        <v>12</v>
      </c>
      <c r="J8" s="112">
        <v>13</v>
      </c>
      <c r="K8" s="112">
        <v>15</v>
      </c>
      <c r="L8" s="112">
        <v>16</v>
      </c>
      <c r="M8" s="110"/>
    </row>
    <row r="9" spans="1:13">
      <c r="A9" s="115">
        <v>17</v>
      </c>
      <c r="B9" s="110"/>
      <c r="C9" s="112">
        <v>2</v>
      </c>
      <c r="D9" s="112">
        <v>4</v>
      </c>
      <c r="E9" s="112">
        <v>6</v>
      </c>
      <c r="F9" s="112">
        <v>7</v>
      </c>
      <c r="G9" s="112">
        <v>9</v>
      </c>
      <c r="H9" s="112">
        <v>11</v>
      </c>
      <c r="I9" s="112">
        <v>12</v>
      </c>
      <c r="J9" s="112">
        <v>14</v>
      </c>
      <c r="K9" s="112">
        <v>16</v>
      </c>
      <c r="L9" s="112">
        <v>17</v>
      </c>
      <c r="M9" s="110"/>
    </row>
    <row r="10" spans="1:13">
      <c r="A10" s="115">
        <v>18</v>
      </c>
      <c r="B10" s="110"/>
      <c r="C10" s="112">
        <v>2</v>
      </c>
      <c r="D10" s="112">
        <v>4</v>
      </c>
      <c r="E10" s="112">
        <v>6</v>
      </c>
      <c r="F10" s="112">
        <v>8</v>
      </c>
      <c r="G10" s="112">
        <v>9</v>
      </c>
      <c r="H10" s="112">
        <v>11</v>
      </c>
      <c r="I10" s="112">
        <v>13</v>
      </c>
      <c r="J10" s="112">
        <v>15</v>
      </c>
      <c r="K10" s="112">
        <v>17</v>
      </c>
      <c r="L10" s="112">
        <v>18</v>
      </c>
      <c r="M10" s="110"/>
    </row>
    <row r="11" spans="1:13">
      <c r="A11" s="115">
        <v>19</v>
      </c>
      <c r="B11" s="110"/>
      <c r="C11" s="112">
        <v>2</v>
      </c>
      <c r="D11" s="112">
        <v>4</v>
      </c>
      <c r="E11" s="112">
        <v>6</v>
      </c>
      <c r="F11" s="112">
        <v>8</v>
      </c>
      <c r="G11" s="112">
        <v>10</v>
      </c>
      <c r="H11" s="112">
        <v>12</v>
      </c>
      <c r="I11" s="112">
        <v>14</v>
      </c>
      <c r="J11" s="112">
        <v>16</v>
      </c>
      <c r="K11" s="112">
        <v>18</v>
      </c>
      <c r="L11" s="112">
        <v>19</v>
      </c>
      <c r="M11" s="110"/>
    </row>
    <row r="12" spans="1:13">
      <c r="A12" s="115">
        <v>20</v>
      </c>
      <c r="B12" s="110"/>
      <c r="C12" s="112">
        <v>2</v>
      </c>
      <c r="D12" s="112">
        <v>4</v>
      </c>
      <c r="E12" s="112">
        <v>6</v>
      </c>
      <c r="F12" s="112">
        <v>8</v>
      </c>
      <c r="G12" s="112">
        <v>10</v>
      </c>
      <c r="H12" s="112">
        <v>12</v>
      </c>
      <c r="I12" s="112">
        <v>14</v>
      </c>
      <c r="J12" s="112">
        <v>16</v>
      </c>
      <c r="K12" s="112">
        <v>18</v>
      </c>
      <c r="L12" s="112">
        <v>20</v>
      </c>
      <c r="M12" s="110"/>
    </row>
    <row r="13" spans="1:13">
      <c r="A13" s="115">
        <v>21</v>
      </c>
      <c r="B13" s="110"/>
      <c r="C13" s="112">
        <v>3</v>
      </c>
      <c r="D13" s="112">
        <v>5</v>
      </c>
      <c r="E13" s="112">
        <v>7</v>
      </c>
      <c r="F13" s="112">
        <v>9</v>
      </c>
      <c r="G13" s="112">
        <v>11</v>
      </c>
      <c r="H13" s="112">
        <v>13</v>
      </c>
      <c r="I13" s="112">
        <v>15</v>
      </c>
      <c r="J13" s="112">
        <v>17</v>
      </c>
      <c r="K13" s="112">
        <v>19</v>
      </c>
      <c r="L13" s="112">
        <v>21</v>
      </c>
      <c r="M13" s="110"/>
    </row>
    <row r="14" spans="1:13">
      <c r="A14" s="115">
        <v>22</v>
      </c>
      <c r="B14" s="110"/>
      <c r="C14" s="112">
        <v>3</v>
      </c>
      <c r="D14" s="112">
        <v>5</v>
      </c>
      <c r="E14" s="112">
        <v>7</v>
      </c>
      <c r="F14" s="112">
        <v>9</v>
      </c>
      <c r="G14" s="112">
        <v>11</v>
      </c>
      <c r="H14" s="112">
        <v>14</v>
      </c>
      <c r="I14" s="112">
        <v>16</v>
      </c>
      <c r="J14" s="112">
        <v>18</v>
      </c>
      <c r="K14" s="112">
        <v>20</v>
      </c>
      <c r="L14" s="112">
        <v>22</v>
      </c>
      <c r="M14" s="110"/>
    </row>
    <row r="15" spans="1:13">
      <c r="A15" s="115">
        <v>23</v>
      </c>
      <c r="B15" s="110"/>
      <c r="C15" s="112">
        <v>3</v>
      </c>
      <c r="D15" s="112">
        <v>5</v>
      </c>
      <c r="E15" s="112">
        <v>7</v>
      </c>
      <c r="F15" s="112">
        <v>10</v>
      </c>
      <c r="G15" s="112">
        <v>12</v>
      </c>
      <c r="H15" s="112">
        <v>14</v>
      </c>
      <c r="I15" s="112">
        <v>17</v>
      </c>
      <c r="J15" s="112">
        <v>19</v>
      </c>
      <c r="K15" s="112">
        <v>21</v>
      </c>
      <c r="L15" s="112">
        <v>23</v>
      </c>
      <c r="M15" s="110"/>
    </row>
    <row r="16" spans="1:13">
      <c r="A16" s="115">
        <v>24</v>
      </c>
      <c r="B16" s="110"/>
      <c r="C16" s="112">
        <v>3</v>
      </c>
      <c r="D16" s="112">
        <v>5</v>
      </c>
      <c r="E16" s="112">
        <v>8</v>
      </c>
      <c r="F16" s="112">
        <v>10</v>
      </c>
      <c r="G16" s="112">
        <v>12</v>
      </c>
      <c r="H16" s="112">
        <v>15</v>
      </c>
      <c r="I16" s="112">
        <v>17</v>
      </c>
      <c r="J16" s="112">
        <v>20</v>
      </c>
      <c r="K16" s="112">
        <v>22</v>
      </c>
      <c r="L16" s="112">
        <v>24</v>
      </c>
      <c r="M16" s="110"/>
    </row>
    <row r="17" spans="1:12">
      <c r="A17" s="115">
        <v>25</v>
      </c>
      <c r="B17" s="110"/>
      <c r="C17" s="112">
        <v>3</v>
      </c>
      <c r="D17" s="112">
        <v>5</v>
      </c>
      <c r="E17" s="112">
        <v>8</v>
      </c>
      <c r="F17" s="112">
        <v>10</v>
      </c>
      <c r="G17" s="112">
        <v>13</v>
      </c>
      <c r="H17" s="112">
        <v>15</v>
      </c>
      <c r="I17" s="112">
        <v>18</v>
      </c>
      <c r="J17" s="112">
        <v>20</v>
      </c>
      <c r="K17" s="112">
        <v>23</v>
      </c>
      <c r="L17" s="112">
        <v>25</v>
      </c>
    </row>
    <row r="18" spans="1:12">
      <c r="A18" s="115">
        <v>26</v>
      </c>
      <c r="B18" s="110"/>
      <c r="C18" s="112">
        <v>3</v>
      </c>
      <c r="D18" s="112">
        <v>6</v>
      </c>
      <c r="E18" s="112">
        <v>8</v>
      </c>
      <c r="F18" s="112">
        <v>11</v>
      </c>
      <c r="G18" s="112">
        <v>13</v>
      </c>
      <c r="H18" s="112">
        <v>16</v>
      </c>
      <c r="I18" s="112">
        <v>19</v>
      </c>
      <c r="J18" s="112">
        <v>21</v>
      </c>
      <c r="K18" s="112">
        <v>24</v>
      </c>
      <c r="L18" s="112">
        <v>26</v>
      </c>
    </row>
    <row r="19" spans="1:12">
      <c r="A19" s="115">
        <v>27</v>
      </c>
      <c r="B19" s="110"/>
      <c r="C19" s="112">
        <v>3</v>
      </c>
      <c r="D19" s="112">
        <v>6</v>
      </c>
      <c r="E19" s="112">
        <v>9</v>
      </c>
      <c r="F19" s="112">
        <v>11</v>
      </c>
      <c r="G19" s="112">
        <v>14</v>
      </c>
      <c r="H19" s="112">
        <v>17</v>
      </c>
      <c r="I19" s="112">
        <v>19</v>
      </c>
      <c r="J19" s="112">
        <v>22</v>
      </c>
      <c r="K19" s="112">
        <v>25</v>
      </c>
      <c r="L19" s="112">
        <v>27</v>
      </c>
    </row>
    <row r="20" spans="1:12">
      <c r="A20" s="115">
        <v>28</v>
      </c>
      <c r="B20" s="110"/>
      <c r="C20" s="112">
        <v>3</v>
      </c>
      <c r="D20" s="112">
        <v>6</v>
      </c>
      <c r="E20" s="112">
        <v>9</v>
      </c>
      <c r="F20" s="112">
        <v>12</v>
      </c>
      <c r="G20" s="112">
        <v>14</v>
      </c>
      <c r="H20" s="112">
        <v>17</v>
      </c>
      <c r="I20" s="112">
        <v>20</v>
      </c>
      <c r="J20" s="112">
        <v>23</v>
      </c>
      <c r="K20" s="112">
        <v>26</v>
      </c>
      <c r="L20" s="112">
        <v>28</v>
      </c>
    </row>
    <row r="21" spans="1:12">
      <c r="A21" s="115">
        <v>29</v>
      </c>
      <c r="B21" s="110"/>
      <c r="C21" s="112">
        <v>3</v>
      </c>
      <c r="D21" s="112">
        <v>6</v>
      </c>
      <c r="E21" s="112">
        <v>9</v>
      </c>
      <c r="F21" s="112">
        <v>12</v>
      </c>
      <c r="G21" s="112">
        <v>15</v>
      </c>
      <c r="H21" s="112">
        <v>18</v>
      </c>
      <c r="I21" s="112">
        <v>21</v>
      </c>
      <c r="J21" s="112">
        <v>24</v>
      </c>
      <c r="K21" s="112">
        <v>27</v>
      </c>
      <c r="L21" s="112">
        <v>29</v>
      </c>
    </row>
    <row r="22" spans="1:12">
      <c r="A22" s="115">
        <v>30</v>
      </c>
      <c r="B22" s="110"/>
      <c r="C22" s="112">
        <v>3</v>
      </c>
      <c r="D22" s="112">
        <v>6</v>
      </c>
      <c r="E22" s="112">
        <v>9</v>
      </c>
      <c r="F22" s="112">
        <v>12</v>
      </c>
      <c r="G22" s="112">
        <v>15</v>
      </c>
      <c r="H22" s="112">
        <v>18</v>
      </c>
      <c r="I22" s="112">
        <v>21</v>
      </c>
      <c r="J22" s="112">
        <v>24</v>
      </c>
      <c r="K22" s="112">
        <v>27</v>
      </c>
      <c r="L22" s="112">
        <v>30</v>
      </c>
    </row>
    <row r="23" spans="1:12">
      <c r="A23" s="115">
        <v>31</v>
      </c>
      <c r="B23" s="110"/>
      <c r="C23" s="112">
        <v>4</v>
      </c>
      <c r="D23" s="112">
        <v>7</v>
      </c>
      <c r="E23" s="112">
        <v>10</v>
      </c>
      <c r="F23" s="112">
        <v>13</v>
      </c>
      <c r="G23" s="112">
        <v>16</v>
      </c>
      <c r="H23" s="112">
        <v>19</v>
      </c>
      <c r="I23" s="112">
        <v>22</v>
      </c>
      <c r="J23" s="112">
        <v>25</v>
      </c>
      <c r="K23" s="112">
        <v>28</v>
      </c>
      <c r="L23" s="112">
        <v>31</v>
      </c>
    </row>
    <row r="24" spans="1:12">
      <c r="A24" s="115">
        <v>32</v>
      </c>
      <c r="B24" s="110"/>
      <c r="C24" s="112">
        <v>4</v>
      </c>
      <c r="D24" s="112">
        <v>7</v>
      </c>
      <c r="E24" s="112">
        <v>10</v>
      </c>
      <c r="F24" s="112">
        <v>13</v>
      </c>
      <c r="G24" s="112">
        <v>16</v>
      </c>
      <c r="H24" s="112">
        <v>20</v>
      </c>
      <c r="I24" s="112">
        <v>23</v>
      </c>
      <c r="J24" s="112">
        <v>26</v>
      </c>
      <c r="K24" s="112">
        <v>29</v>
      </c>
      <c r="L24" s="112">
        <v>32</v>
      </c>
    </row>
    <row r="25" spans="1:12">
      <c r="A25" s="115">
        <v>33</v>
      </c>
      <c r="B25" s="110"/>
      <c r="C25" s="112">
        <v>4</v>
      </c>
      <c r="D25" s="112">
        <v>7</v>
      </c>
      <c r="E25" s="112">
        <v>10</v>
      </c>
      <c r="F25" s="112">
        <v>14</v>
      </c>
      <c r="G25" s="112">
        <v>17</v>
      </c>
      <c r="H25" s="112">
        <v>20</v>
      </c>
      <c r="I25" s="112">
        <v>24</v>
      </c>
      <c r="J25" s="112">
        <v>27</v>
      </c>
      <c r="K25" s="112">
        <v>30</v>
      </c>
      <c r="L25" s="112">
        <v>33</v>
      </c>
    </row>
    <row r="26" spans="1:12">
      <c r="A26" s="115">
        <v>34</v>
      </c>
      <c r="B26" s="110"/>
      <c r="C26" s="112">
        <v>4</v>
      </c>
      <c r="D26" s="112">
        <v>7</v>
      </c>
      <c r="E26" s="112">
        <v>11</v>
      </c>
      <c r="F26" s="112">
        <v>14</v>
      </c>
      <c r="G26" s="112">
        <v>17</v>
      </c>
      <c r="H26" s="112">
        <v>21</v>
      </c>
      <c r="I26" s="112">
        <v>24</v>
      </c>
      <c r="J26" s="112">
        <v>28</v>
      </c>
      <c r="K26" s="112">
        <v>31</v>
      </c>
      <c r="L26" s="112">
        <v>34</v>
      </c>
    </row>
    <row r="27" spans="1:12">
      <c r="A27" s="115">
        <v>35</v>
      </c>
      <c r="B27" s="110"/>
      <c r="C27" s="112">
        <v>4</v>
      </c>
      <c r="D27" s="112">
        <v>7</v>
      </c>
      <c r="E27" s="112">
        <v>11</v>
      </c>
      <c r="F27" s="112">
        <v>14</v>
      </c>
      <c r="G27" s="112">
        <v>18</v>
      </c>
      <c r="H27" s="112">
        <v>21</v>
      </c>
      <c r="I27" s="112">
        <v>25</v>
      </c>
      <c r="J27" s="112">
        <v>28</v>
      </c>
      <c r="K27" s="112">
        <v>32</v>
      </c>
      <c r="L27" s="112">
        <v>35</v>
      </c>
    </row>
    <row r="28" spans="1:12">
      <c r="A28" s="115">
        <v>36</v>
      </c>
      <c r="B28" s="110"/>
      <c r="C28" s="112">
        <v>4</v>
      </c>
      <c r="D28" s="112">
        <v>8</v>
      </c>
      <c r="E28" s="112">
        <v>11</v>
      </c>
      <c r="F28" s="112">
        <v>15</v>
      </c>
      <c r="G28" s="112">
        <v>18</v>
      </c>
      <c r="H28" s="112">
        <v>22</v>
      </c>
      <c r="I28" s="112">
        <v>26</v>
      </c>
      <c r="J28" s="112">
        <v>29</v>
      </c>
      <c r="K28" s="112">
        <v>33</v>
      </c>
      <c r="L28" s="112">
        <v>36</v>
      </c>
    </row>
    <row r="29" spans="1:12">
      <c r="A29" s="115">
        <v>37</v>
      </c>
      <c r="B29" s="110"/>
      <c r="C29" s="112">
        <v>4</v>
      </c>
      <c r="D29" s="112">
        <v>8</v>
      </c>
      <c r="E29" s="112">
        <v>12</v>
      </c>
      <c r="F29" s="112">
        <v>15</v>
      </c>
      <c r="G29" s="112">
        <v>19</v>
      </c>
      <c r="H29" s="112">
        <v>23</v>
      </c>
      <c r="I29" s="112">
        <v>26</v>
      </c>
      <c r="J29" s="112">
        <v>30</v>
      </c>
      <c r="K29" s="112">
        <v>34</v>
      </c>
      <c r="L29" s="112">
        <v>37</v>
      </c>
    </row>
    <row r="30" spans="1:12">
      <c r="A30" s="115">
        <v>38</v>
      </c>
      <c r="B30" s="110"/>
      <c r="C30" s="112">
        <v>4</v>
      </c>
      <c r="D30" s="112">
        <v>8</v>
      </c>
      <c r="E30" s="112">
        <v>12</v>
      </c>
      <c r="F30" s="112">
        <v>16</v>
      </c>
      <c r="G30" s="112">
        <v>19</v>
      </c>
      <c r="H30" s="112">
        <v>23</v>
      </c>
      <c r="I30" s="112">
        <v>27</v>
      </c>
      <c r="J30" s="112">
        <v>31</v>
      </c>
      <c r="K30" s="112">
        <v>35</v>
      </c>
      <c r="L30" s="112">
        <v>38</v>
      </c>
    </row>
    <row r="31" spans="1:12">
      <c r="A31" s="115">
        <v>39</v>
      </c>
      <c r="B31" s="110"/>
      <c r="C31" s="112">
        <v>4</v>
      </c>
      <c r="D31" s="112">
        <v>8</v>
      </c>
      <c r="E31" s="112">
        <v>12</v>
      </c>
      <c r="F31" s="112">
        <v>16</v>
      </c>
      <c r="G31" s="112">
        <v>20</v>
      </c>
      <c r="H31" s="112">
        <v>24</v>
      </c>
      <c r="I31" s="112">
        <v>28</v>
      </c>
      <c r="J31" s="112">
        <v>32</v>
      </c>
      <c r="K31" s="112">
        <v>36</v>
      </c>
      <c r="L31" s="112">
        <v>39</v>
      </c>
    </row>
    <row r="32" spans="1:12">
      <c r="A32" s="115">
        <v>40</v>
      </c>
      <c r="B32" s="110"/>
      <c r="C32" s="112">
        <v>4</v>
      </c>
      <c r="D32" s="112">
        <v>8</v>
      </c>
      <c r="E32" s="112">
        <v>12</v>
      </c>
      <c r="F32" s="112">
        <v>16</v>
      </c>
      <c r="G32" s="112">
        <v>20</v>
      </c>
      <c r="H32" s="112">
        <v>24</v>
      </c>
      <c r="I32" s="112">
        <v>28</v>
      </c>
      <c r="J32" s="112">
        <v>32</v>
      </c>
      <c r="K32" s="112">
        <v>36</v>
      </c>
      <c r="L32" s="112">
        <v>40</v>
      </c>
    </row>
    <row r="33" spans="1:12">
      <c r="A33" s="115">
        <v>41</v>
      </c>
      <c r="B33" s="110"/>
      <c r="C33" s="112">
        <v>5</v>
      </c>
      <c r="D33" s="112">
        <v>9</v>
      </c>
      <c r="E33" s="112">
        <v>13</v>
      </c>
      <c r="F33" s="112">
        <v>17</v>
      </c>
      <c r="G33" s="112">
        <v>21</v>
      </c>
      <c r="H33" s="112">
        <v>25</v>
      </c>
      <c r="I33" s="112">
        <v>29</v>
      </c>
      <c r="J33" s="112">
        <v>33</v>
      </c>
      <c r="K33" s="112">
        <v>37</v>
      </c>
      <c r="L33" s="112">
        <v>41</v>
      </c>
    </row>
    <row r="34" spans="1:12">
      <c r="A34" s="115">
        <v>42</v>
      </c>
      <c r="B34" s="110"/>
      <c r="C34" s="112">
        <v>5</v>
      </c>
      <c r="D34" s="112">
        <v>9</v>
      </c>
      <c r="E34" s="112">
        <v>13</v>
      </c>
      <c r="F34" s="112">
        <v>17</v>
      </c>
      <c r="G34" s="112">
        <v>21</v>
      </c>
      <c r="H34" s="112">
        <v>26</v>
      </c>
      <c r="I34" s="112">
        <v>30</v>
      </c>
      <c r="J34" s="112">
        <v>34</v>
      </c>
      <c r="K34" s="112">
        <v>38</v>
      </c>
      <c r="L34" s="112">
        <v>42</v>
      </c>
    </row>
    <row r="35" spans="1:12">
      <c r="A35" s="115">
        <v>43</v>
      </c>
      <c r="B35" s="110"/>
      <c r="C35" s="112">
        <v>5</v>
      </c>
      <c r="D35" s="112">
        <v>9</v>
      </c>
      <c r="E35" s="112">
        <v>13</v>
      </c>
      <c r="F35" s="112">
        <v>18</v>
      </c>
      <c r="G35" s="112">
        <v>22</v>
      </c>
      <c r="H35" s="112">
        <v>26</v>
      </c>
      <c r="I35" s="112">
        <v>31</v>
      </c>
      <c r="J35" s="112">
        <v>35</v>
      </c>
      <c r="K35" s="112">
        <v>39</v>
      </c>
      <c r="L35" s="112">
        <v>43</v>
      </c>
    </row>
    <row r="36" spans="1:12">
      <c r="A36" s="115">
        <v>44</v>
      </c>
      <c r="B36" s="110"/>
      <c r="C36" s="112">
        <v>5</v>
      </c>
      <c r="D36" s="112">
        <v>9</v>
      </c>
      <c r="E36" s="112">
        <v>14</v>
      </c>
      <c r="F36" s="112">
        <v>18</v>
      </c>
      <c r="G36" s="112">
        <v>22</v>
      </c>
      <c r="H36" s="112">
        <v>27</v>
      </c>
      <c r="I36" s="112">
        <v>31</v>
      </c>
      <c r="J36" s="112">
        <v>36</v>
      </c>
      <c r="K36" s="112">
        <v>40</v>
      </c>
      <c r="L36" s="112">
        <v>44</v>
      </c>
    </row>
    <row r="37" spans="1:12">
      <c r="A37" s="115">
        <v>45</v>
      </c>
      <c r="B37" s="110"/>
      <c r="C37" s="112">
        <v>5</v>
      </c>
      <c r="D37" s="112">
        <v>9</v>
      </c>
      <c r="E37" s="112">
        <v>14</v>
      </c>
      <c r="F37" s="112">
        <v>18</v>
      </c>
      <c r="G37" s="112">
        <v>23</v>
      </c>
      <c r="H37" s="112">
        <v>27</v>
      </c>
      <c r="I37" s="112">
        <v>32</v>
      </c>
      <c r="J37" s="112">
        <v>36</v>
      </c>
      <c r="K37" s="112">
        <v>41</v>
      </c>
      <c r="L37" s="112">
        <v>45</v>
      </c>
    </row>
    <row r="38" spans="1:12">
      <c r="A38" s="115">
        <v>46</v>
      </c>
      <c r="B38" s="110"/>
      <c r="C38" s="112">
        <v>5</v>
      </c>
      <c r="D38" s="112">
        <v>10</v>
      </c>
      <c r="E38" s="112">
        <v>14</v>
      </c>
      <c r="F38" s="112">
        <v>19</v>
      </c>
      <c r="G38" s="112">
        <v>23</v>
      </c>
      <c r="H38" s="112">
        <v>28</v>
      </c>
      <c r="I38" s="112">
        <v>33</v>
      </c>
      <c r="J38" s="112">
        <v>37</v>
      </c>
      <c r="K38" s="112">
        <v>42</v>
      </c>
      <c r="L38" s="112">
        <v>46</v>
      </c>
    </row>
    <row r="39" spans="1:12">
      <c r="A39" s="115">
        <v>47</v>
      </c>
      <c r="B39" s="110"/>
      <c r="C39" s="112">
        <v>5</v>
      </c>
      <c r="D39" s="112">
        <v>10</v>
      </c>
      <c r="E39" s="112">
        <v>15</v>
      </c>
      <c r="F39" s="112">
        <v>19</v>
      </c>
      <c r="G39" s="112">
        <v>24</v>
      </c>
      <c r="H39" s="112">
        <v>29</v>
      </c>
      <c r="I39" s="112">
        <v>33</v>
      </c>
      <c r="J39" s="112">
        <v>38</v>
      </c>
      <c r="K39" s="112">
        <v>43</v>
      </c>
      <c r="L39" s="112">
        <v>47</v>
      </c>
    </row>
    <row r="40" spans="1:12">
      <c r="A40" s="115">
        <v>48</v>
      </c>
      <c r="B40" s="110"/>
      <c r="C40" s="112">
        <v>5</v>
      </c>
      <c r="D40" s="112">
        <v>10</v>
      </c>
      <c r="E40" s="112">
        <v>15</v>
      </c>
      <c r="F40" s="112">
        <v>20</v>
      </c>
      <c r="G40" s="112">
        <v>24</v>
      </c>
      <c r="H40" s="112">
        <v>29</v>
      </c>
      <c r="I40" s="112">
        <v>34</v>
      </c>
      <c r="J40" s="112">
        <v>39</v>
      </c>
      <c r="K40" s="112">
        <v>44</v>
      </c>
      <c r="L40" s="112">
        <v>48</v>
      </c>
    </row>
    <row r="41" spans="1:12">
      <c r="A41" s="115">
        <v>49</v>
      </c>
      <c r="B41" s="110"/>
      <c r="C41" s="112">
        <v>5</v>
      </c>
      <c r="D41" s="112">
        <v>10</v>
      </c>
      <c r="E41" s="112">
        <v>15</v>
      </c>
      <c r="F41" s="112">
        <v>20</v>
      </c>
      <c r="G41" s="112">
        <v>25</v>
      </c>
      <c r="H41" s="112">
        <v>30</v>
      </c>
      <c r="I41" s="112">
        <v>35</v>
      </c>
      <c r="J41" s="112">
        <v>40</v>
      </c>
      <c r="K41" s="112">
        <v>45</v>
      </c>
      <c r="L41" s="112">
        <v>49</v>
      </c>
    </row>
    <row r="42" spans="1:12">
      <c r="A42" s="115">
        <v>50</v>
      </c>
      <c r="B42" s="110"/>
      <c r="C42" s="112">
        <v>5</v>
      </c>
      <c r="D42" s="112">
        <v>10</v>
      </c>
      <c r="E42" s="112">
        <v>15</v>
      </c>
      <c r="F42" s="112">
        <v>20</v>
      </c>
      <c r="G42" s="112">
        <v>25</v>
      </c>
      <c r="H42" s="112">
        <v>30</v>
      </c>
      <c r="I42" s="112">
        <v>35</v>
      </c>
      <c r="J42" s="112">
        <v>40</v>
      </c>
      <c r="K42" s="112">
        <v>45</v>
      </c>
      <c r="L42" s="112">
        <v>50</v>
      </c>
    </row>
    <row r="43" spans="1:12">
      <c r="A43" s="115">
        <v>51</v>
      </c>
      <c r="B43" s="110"/>
      <c r="C43" s="112">
        <v>6</v>
      </c>
      <c r="D43" s="112">
        <v>11</v>
      </c>
      <c r="E43" s="112">
        <v>16</v>
      </c>
      <c r="F43" s="112">
        <v>21</v>
      </c>
      <c r="G43" s="112">
        <v>26</v>
      </c>
      <c r="H43" s="112">
        <v>31</v>
      </c>
      <c r="I43" s="112">
        <v>36</v>
      </c>
      <c r="J43" s="112">
        <v>41</v>
      </c>
      <c r="K43" s="112">
        <v>46</v>
      </c>
      <c r="L43" s="112">
        <v>51</v>
      </c>
    </row>
    <row r="44" spans="1:12">
      <c r="A44" s="115">
        <v>52</v>
      </c>
      <c r="B44" s="110"/>
      <c r="C44" s="112">
        <v>6</v>
      </c>
      <c r="D44" s="112">
        <v>11</v>
      </c>
      <c r="E44" s="112">
        <v>16</v>
      </c>
      <c r="F44" s="112">
        <v>21</v>
      </c>
      <c r="G44" s="112">
        <v>26</v>
      </c>
      <c r="H44" s="112">
        <v>32</v>
      </c>
      <c r="I44" s="112">
        <v>37</v>
      </c>
      <c r="J44" s="112">
        <v>42</v>
      </c>
      <c r="K44" s="112">
        <v>47</v>
      </c>
      <c r="L44" s="112">
        <v>52</v>
      </c>
    </row>
    <row r="45" spans="1:12">
      <c r="A45" s="115">
        <v>53</v>
      </c>
      <c r="B45" s="110"/>
      <c r="C45" s="112">
        <v>6</v>
      </c>
      <c r="D45" s="112">
        <v>11</v>
      </c>
      <c r="E45" s="112">
        <v>16</v>
      </c>
      <c r="F45" s="112">
        <v>22</v>
      </c>
      <c r="G45" s="112">
        <v>27</v>
      </c>
      <c r="H45" s="112">
        <v>32</v>
      </c>
      <c r="I45" s="112">
        <v>38</v>
      </c>
      <c r="J45" s="112">
        <v>43</v>
      </c>
      <c r="K45" s="112">
        <v>48</v>
      </c>
      <c r="L45" s="112">
        <v>53</v>
      </c>
    </row>
    <row r="46" spans="1:12">
      <c r="A46" s="115">
        <v>54</v>
      </c>
      <c r="B46" s="110"/>
      <c r="C46" s="112">
        <v>6</v>
      </c>
      <c r="D46" s="112">
        <v>11</v>
      </c>
      <c r="E46" s="112">
        <v>17</v>
      </c>
      <c r="F46" s="112">
        <v>22</v>
      </c>
      <c r="G46" s="112">
        <v>27</v>
      </c>
      <c r="H46" s="112">
        <v>33</v>
      </c>
      <c r="I46" s="112">
        <v>38</v>
      </c>
      <c r="J46" s="112">
        <v>44</v>
      </c>
      <c r="K46" s="112">
        <v>49</v>
      </c>
      <c r="L46" s="112">
        <v>54</v>
      </c>
    </row>
    <row r="47" spans="1:12">
      <c r="A47" s="115">
        <v>55</v>
      </c>
      <c r="B47" s="110"/>
      <c r="C47" s="112">
        <v>6</v>
      </c>
      <c r="D47" s="112">
        <v>11</v>
      </c>
      <c r="E47" s="112">
        <v>17</v>
      </c>
      <c r="F47" s="112">
        <v>22</v>
      </c>
      <c r="G47" s="112">
        <v>28</v>
      </c>
      <c r="H47" s="112">
        <v>33</v>
      </c>
      <c r="I47" s="112">
        <v>39</v>
      </c>
      <c r="J47" s="112">
        <v>44</v>
      </c>
      <c r="K47" s="112">
        <v>50</v>
      </c>
      <c r="L47" s="112">
        <v>55</v>
      </c>
    </row>
    <row r="48" spans="1:12">
      <c r="A48" s="115">
        <v>56</v>
      </c>
      <c r="B48" s="110"/>
      <c r="C48" s="112">
        <v>6</v>
      </c>
      <c r="D48" s="112">
        <v>12</v>
      </c>
      <c r="E48" s="112">
        <v>17</v>
      </c>
      <c r="F48" s="112">
        <v>23</v>
      </c>
      <c r="G48" s="112">
        <v>28</v>
      </c>
      <c r="H48" s="112">
        <v>34</v>
      </c>
      <c r="I48" s="112">
        <v>40</v>
      </c>
      <c r="J48" s="112">
        <v>45</v>
      </c>
      <c r="K48" s="112">
        <v>51</v>
      </c>
      <c r="L48" s="112">
        <v>56</v>
      </c>
    </row>
    <row r="49" spans="1:12">
      <c r="A49" s="115">
        <v>57</v>
      </c>
      <c r="B49" s="110"/>
      <c r="C49" s="112">
        <v>6</v>
      </c>
      <c r="D49" s="112">
        <v>12</v>
      </c>
      <c r="E49" s="112">
        <v>18</v>
      </c>
      <c r="F49" s="112">
        <v>23</v>
      </c>
      <c r="G49" s="112">
        <v>29</v>
      </c>
      <c r="H49" s="112">
        <v>35</v>
      </c>
      <c r="I49" s="112">
        <v>40</v>
      </c>
      <c r="J49" s="112">
        <v>46</v>
      </c>
      <c r="K49" s="112">
        <v>52</v>
      </c>
      <c r="L49" s="112">
        <v>57</v>
      </c>
    </row>
    <row r="50" spans="1:12">
      <c r="A50" s="115">
        <v>58</v>
      </c>
      <c r="B50" s="110"/>
      <c r="C50" s="112">
        <v>6</v>
      </c>
      <c r="D50" s="112">
        <v>12</v>
      </c>
      <c r="E50" s="112">
        <v>18</v>
      </c>
      <c r="F50" s="112">
        <v>24</v>
      </c>
      <c r="G50" s="112">
        <v>29</v>
      </c>
      <c r="H50" s="112">
        <v>35</v>
      </c>
      <c r="I50" s="112">
        <v>41</v>
      </c>
      <c r="J50" s="112">
        <v>47</v>
      </c>
      <c r="K50" s="112">
        <v>53</v>
      </c>
      <c r="L50" s="112">
        <v>58</v>
      </c>
    </row>
    <row r="51" spans="1:12">
      <c r="A51" s="115">
        <v>59</v>
      </c>
      <c r="B51" s="110"/>
      <c r="C51" s="112">
        <v>6</v>
      </c>
      <c r="D51" s="112">
        <v>12</v>
      </c>
      <c r="E51" s="112">
        <v>18</v>
      </c>
      <c r="F51" s="112">
        <v>24</v>
      </c>
      <c r="G51" s="112">
        <v>30</v>
      </c>
      <c r="H51" s="112">
        <v>36</v>
      </c>
      <c r="I51" s="112">
        <v>42</v>
      </c>
      <c r="J51" s="112">
        <v>48</v>
      </c>
      <c r="K51" s="112">
        <v>54</v>
      </c>
      <c r="L51" s="112">
        <v>59</v>
      </c>
    </row>
    <row r="52" spans="1:12">
      <c r="A52" s="115">
        <v>60</v>
      </c>
      <c r="B52" s="110"/>
      <c r="C52" s="112">
        <v>6</v>
      </c>
      <c r="D52" s="112">
        <v>12</v>
      </c>
      <c r="E52" s="112">
        <v>18</v>
      </c>
      <c r="F52" s="112">
        <v>24</v>
      </c>
      <c r="G52" s="112">
        <v>30</v>
      </c>
      <c r="H52" s="112">
        <v>36</v>
      </c>
      <c r="I52" s="112">
        <v>42</v>
      </c>
      <c r="J52" s="112">
        <v>48</v>
      </c>
      <c r="K52" s="112">
        <v>54</v>
      </c>
      <c r="L52" s="112">
        <v>60</v>
      </c>
    </row>
    <row r="53" spans="1:12">
      <c r="A53" s="115">
        <v>61</v>
      </c>
      <c r="B53" s="110"/>
      <c r="C53" s="112">
        <v>7</v>
      </c>
      <c r="D53" s="112">
        <v>13</v>
      </c>
      <c r="E53" s="112">
        <v>19</v>
      </c>
      <c r="F53" s="112">
        <v>25</v>
      </c>
      <c r="G53" s="112">
        <v>31</v>
      </c>
      <c r="H53" s="112">
        <v>37</v>
      </c>
      <c r="I53" s="112">
        <v>43</v>
      </c>
      <c r="J53" s="112">
        <v>49</v>
      </c>
      <c r="K53" s="112">
        <v>55</v>
      </c>
      <c r="L53" s="112">
        <v>61</v>
      </c>
    </row>
    <row r="54" spans="1:12">
      <c r="A54" s="115">
        <v>62</v>
      </c>
      <c r="B54" s="110"/>
      <c r="C54" s="112">
        <v>7</v>
      </c>
      <c r="D54" s="112">
        <v>13</v>
      </c>
      <c r="E54" s="112">
        <v>19</v>
      </c>
      <c r="F54" s="112">
        <v>25</v>
      </c>
      <c r="G54" s="112">
        <v>31</v>
      </c>
      <c r="H54" s="112">
        <v>38</v>
      </c>
      <c r="I54" s="112">
        <v>44</v>
      </c>
      <c r="J54" s="112">
        <v>50</v>
      </c>
      <c r="K54" s="112">
        <v>56</v>
      </c>
      <c r="L54" s="112">
        <v>62</v>
      </c>
    </row>
    <row r="55" spans="1:12">
      <c r="A55" s="115">
        <v>63</v>
      </c>
      <c r="B55" s="110"/>
      <c r="C55" s="112">
        <v>7</v>
      </c>
      <c r="D55" s="112">
        <v>13</v>
      </c>
      <c r="E55" s="112">
        <v>19</v>
      </c>
      <c r="F55" s="112">
        <v>26</v>
      </c>
      <c r="G55" s="112">
        <v>32</v>
      </c>
      <c r="H55" s="112">
        <v>38</v>
      </c>
      <c r="I55" s="112">
        <v>45</v>
      </c>
      <c r="J55" s="112">
        <v>51</v>
      </c>
      <c r="K55" s="112">
        <v>57</v>
      </c>
      <c r="L55" s="112">
        <v>63</v>
      </c>
    </row>
    <row r="56" spans="1:12">
      <c r="A56" s="115">
        <v>64</v>
      </c>
      <c r="B56" s="110"/>
      <c r="C56" s="112">
        <v>7</v>
      </c>
      <c r="D56" s="112">
        <v>13</v>
      </c>
      <c r="E56" s="112">
        <v>20</v>
      </c>
      <c r="F56" s="112">
        <v>26</v>
      </c>
      <c r="G56" s="112">
        <v>32</v>
      </c>
      <c r="H56" s="112">
        <v>39</v>
      </c>
      <c r="I56" s="112">
        <v>45</v>
      </c>
      <c r="J56" s="112">
        <v>52</v>
      </c>
      <c r="K56" s="112">
        <v>58</v>
      </c>
      <c r="L56" s="112">
        <v>64</v>
      </c>
    </row>
    <row r="57" spans="1:12">
      <c r="A57" s="115">
        <v>65</v>
      </c>
      <c r="B57" s="110"/>
      <c r="C57" s="112">
        <v>7</v>
      </c>
      <c r="D57" s="112">
        <v>13</v>
      </c>
      <c r="E57" s="112">
        <v>20</v>
      </c>
      <c r="F57" s="112">
        <v>26</v>
      </c>
      <c r="G57" s="112">
        <v>33</v>
      </c>
      <c r="H57" s="112">
        <v>39</v>
      </c>
      <c r="I57" s="112">
        <v>46</v>
      </c>
      <c r="J57" s="112">
        <v>52</v>
      </c>
      <c r="K57" s="112">
        <v>59</v>
      </c>
      <c r="L57" s="112">
        <v>65</v>
      </c>
    </row>
    <row r="58" spans="1:12">
      <c r="A58" s="115">
        <v>66</v>
      </c>
      <c r="B58" s="110"/>
      <c r="C58" s="112">
        <v>7</v>
      </c>
      <c r="D58" s="112">
        <v>14</v>
      </c>
      <c r="E58" s="112">
        <v>20</v>
      </c>
      <c r="F58" s="112">
        <v>27</v>
      </c>
      <c r="G58" s="112">
        <v>33</v>
      </c>
      <c r="H58" s="112">
        <v>40</v>
      </c>
      <c r="I58" s="112">
        <v>47</v>
      </c>
      <c r="J58" s="112">
        <v>53</v>
      </c>
      <c r="K58" s="112">
        <v>60</v>
      </c>
      <c r="L58" s="112">
        <v>66</v>
      </c>
    </row>
    <row r="59" spans="1:12">
      <c r="A59" s="115">
        <v>67</v>
      </c>
      <c r="B59" s="110"/>
      <c r="C59" s="112">
        <v>7</v>
      </c>
      <c r="D59" s="112">
        <v>14</v>
      </c>
      <c r="E59" s="112">
        <v>21</v>
      </c>
      <c r="F59" s="112">
        <v>27</v>
      </c>
      <c r="G59" s="112">
        <v>34</v>
      </c>
      <c r="H59" s="112">
        <v>41</v>
      </c>
      <c r="I59" s="112">
        <v>47</v>
      </c>
      <c r="J59" s="112">
        <v>54</v>
      </c>
      <c r="K59" s="112">
        <v>61</v>
      </c>
      <c r="L59" s="112">
        <v>67</v>
      </c>
    </row>
    <row r="60" spans="1:12">
      <c r="A60" s="115">
        <v>68</v>
      </c>
      <c r="B60" s="110"/>
      <c r="C60" s="112">
        <v>7</v>
      </c>
      <c r="D60" s="112">
        <v>14</v>
      </c>
      <c r="E60" s="112">
        <v>21</v>
      </c>
      <c r="F60" s="112">
        <v>28</v>
      </c>
      <c r="G60" s="112">
        <v>34</v>
      </c>
      <c r="H60" s="112">
        <v>41</v>
      </c>
      <c r="I60" s="112">
        <v>48</v>
      </c>
      <c r="J60" s="112">
        <v>55</v>
      </c>
      <c r="K60" s="112">
        <v>62</v>
      </c>
      <c r="L60" s="112">
        <v>68</v>
      </c>
    </row>
    <row r="61" spans="1:12">
      <c r="A61" s="115">
        <v>69</v>
      </c>
      <c r="B61" s="110"/>
      <c r="C61" s="112">
        <v>7</v>
      </c>
      <c r="D61" s="112">
        <v>14</v>
      </c>
      <c r="E61" s="112">
        <v>21</v>
      </c>
      <c r="F61" s="112">
        <v>28</v>
      </c>
      <c r="G61" s="112">
        <v>35</v>
      </c>
      <c r="H61" s="112">
        <v>42</v>
      </c>
      <c r="I61" s="112">
        <v>49</v>
      </c>
      <c r="J61" s="112">
        <v>56</v>
      </c>
      <c r="K61" s="112">
        <v>63</v>
      </c>
      <c r="L61" s="112">
        <v>69</v>
      </c>
    </row>
    <row r="62" spans="1:12">
      <c r="A62" s="115">
        <v>70</v>
      </c>
      <c r="B62" s="110"/>
      <c r="C62" s="112">
        <v>7</v>
      </c>
      <c r="D62" s="112">
        <v>14</v>
      </c>
      <c r="E62" s="112">
        <v>21</v>
      </c>
      <c r="F62" s="112">
        <v>28</v>
      </c>
      <c r="G62" s="112">
        <v>35</v>
      </c>
      <c r="H62" s="112">
        <v>42</v>
      </c>
      <c r="I62" s="112">
        <v>49</v>
      </c>
      <c r="J62" s="112">
        <v>56</v>
      </c>
      <c r="K62" s="112">
        <v>63</v>
      </c>
      <c r="L62" s="112">
        <v>70</v>
      </c>
    </row>
    <row r="63" spans="1:12">
      <c r="A63" s="115">
        <v>71</v>
      </c>
      <c r="B63" s="110"/>
      <c r="C63" s="112">
        <v>8</v>
      </c>
      <c r="D63" s="112">
        <v>15</v>
      </c>
      <c r="E63" s="112">
        <v>22</v>
      </c>
      <c r="F63" s="112">
        <v>29</v>
      </c>
      <c r="G63" s="112">
        <v>36</v>
      </c>
      <c r="H63" s="112">
        <v>43</v>
      </c>
      <c r="I63" s="112">
        <v>50</v>
      </c>
      <c r="J63" s="112">
        <v>57</v>
      </c>
      <c r="K63" s="112">
        <v>64</v>
      </c>
      <c r="L63" s="112">
        <v>71</v>
      </c>
    </row>
    <row r="64" spans="1:12">
      <c r="A64" s="115">
        <v>72</v>
      </c>
      <c r="B64" s="110"/>
      <c r="C64" s="112">
        <v>8</v>
      </c>
      <c r="D64" s="112">
        <v>15</v>
      </c>
      <c r="E64" s="112">
        <v>22</v>
      </c>
      <c r="F64" s="112">
        <v>29</v>
      </c>
      <c r="G64" s="112">
        <v>36</v>
      </c>
      <c r="H64" s="112">
        <v>44</v>
      </c>
      <c r="I64" s="112">
        <v>51</v>
      </c>
      <c r="J64" s="112">
        <v>58</v>
      </c>
      <c r="K64" s="112">
        <v>65</v>
      </c>
      <c r="L64" s="112">
        <v>72</v>
      </c>
    </row>
    <row r="65" spans="1:12">
      <c r="A65" s="115">
        <v>73</v>
      </c>
      <c r="B65" s="110"/>
      <c r="C65" s="112">
        <v>8</v>
      </c>
      <c r="D65" s="112">
        <v>15</v>
      </c>
      <c r="E65" s="112">
        <v>22</v>
      </c>
      <c r="F65" s="112">
        <v>30</v>
      </c>
      <c r="G65" s="112">
        <v>37</v>
      </c>
      <c r="H65" s="112">
        <v>44</v>
      </c>
      <c r="I65" s="112">
        <v>52</v>
      </c>
      <c r="J65" s="112">
        <v>59</v>
      </c>
      <c r="K65" s="112">
        <v>66</v>
      </c>
      <c r="L65" s="112">
        <v>73</v>
      </c>
    </row>
    <row r="66" spans="1:12">
      <c r="A66" s="115">
        <v>74</v>
      </c>
      <c r="B66" s="110"/>
      <c r="C66" s="112">
        <v>8</v>
      </c>
      <c r="D66" s="112">
        <v>15</v>
      </c>
      <c r="E66" s="112">
        <v>23</v>
      </c>
      <c r="F66" s="112">
        <v>30</v>
      </c>
      <c r="G66" s="112">
        <v>37</v>
      </c>
      <c r="H66" s="112">
        <v>45</v>
      </c>
      <c r="I66" s="112">
        <v>52</v>
      </c>
      <c r="J66" s="112">
        <v>60</v>
      </c>
      <c r="K66" s="112">
        <v>67</v>
      </c>
      <c r="L66" s="112">
        <v>74</v>
      </c>
    </row>
    <row r="67" spans="1:12">
      <c r="A67" s="115">
        <v>75</v>
      </c>
      <c r="B67" s="110"/>
      <c r="C67" s="112">
        <v>8</v>
      </c>
      <c r="D67" s="112">
        <v>15</v>
      </c>
      <c r="E67" s="112">
        <v>23</v>
      </c>
      <c r="F67" s="112">
        <v>30</v>
      </c>
      <c r="G67" s="112">
        <v>38</v>
      </c>
      <c r="H67" s="112">
        <v>45</v>
      </c>
      <c r="I67" s="112">
        <v>53</v>
      </c>
      <c r="J67" s="112">
        <v>60</v>
      </c>
      <c r="K67" s="112">
        <v>68</v>
      </c>
      <c r="L67" s="112">
        <v>75</v>
      </c>
    </row>
    <row r="68" spans="1:12">
      <c r="A68" s="115">
        <v>76</v>
      </c>
      <c r="B68" s="110"/>
      <c r="C68" s="112">
        <v>8</v>
      </c>
      <c r="D68" s="112">
        <v>16</v>
      </c>
      <c r="E68" s="112">
        <v>23</v>
      </c>
      <c r="F68" s="112">
        <v>31</v>
      </c>
      <c r="G68" s="112">
        <v>38</v>
      </c>
      <c r="H68" s="112">
        <v>46</v>
      </c>
      <c r="I68" s="112">
        <v>54</v>
      </c>
      <c r="J68" s="112">
        <v>61</v>
      </c>
      <c r="K68" s="112">
        <v>69</v>
      </c>
      <c r="L68" s="112">
        <v>76</v>
      </c>
    </row>
    <row r="69" spans="1:12">
      <c r="A69" s="115">
        <v>77</v>
      </c>
      <c r="B69" s="110"/>
      <c r="C69" s="112">
        <v>8</v>
      </c>
      <c r="D69" s="112">
        <v>16</v>
      </c>
      <c r="E69" s="112">
        <v>24</v>
      </c>
      <c r="F69" s="112">
        <v>31</v>
      </c>
      <c r="G69" s="112">
        <v>39</v>
      </c>
      <c r="H69" s="112">
        <v>47</v>
      </c>
      <c r="I69" s="112">
        <v>54</v>
      </c>
      <c r="J69" s="112">
        <v>62</v>
      </c>
      <c r="K69" s="112">
        <v>70</v>
      </c>
      <c r="L69" s="112">
        <v>77</v>
      </c>
    </row>
    <row r="70" spans="1:12">
      <c r="A70" s="115">
        <v>78</v>
      </c>
      <c r="B70" s="110"/>
      <c r="C70" s="112">
        <v>8</v>
      </c>
      <c r="D70" s="112">
        <v>16</v>
      </c>
      <c r="E70" s="112">
        <v>24</v>
      </c>
      <c r="F70" s="112">
        <v>32</v>
      </c>
      <c r="G70" s="112">
        <v>39</v>
      </c>
      <c r="H70" s="112">
        <v>47</v>
      </c>
      <c r="I70" s="112">
        <v>55</v>
      </c>
      <c r="J70" s="112">
        <v>63</v>
      </c>
      <c r="K70" s="112">
        <v>71</v>
      </c>
      <c r="L70" s="112">
        <v>78</v>
      </c>
    </row>
    <row r="71" spans="1:12">
      <c r="A71" s="115">
        <v>79</v>
      </c>
      <c r="B71" s="110"/>
      <c r="C71" s="112">
        <v>8</v>
      </c>
      <c r="D71" s="112">
        <v>16</v>
      </c>
      <c r="E71" s="112">
        <v>24</v>
      </c>
      <c r="F71" s="112">
        <v>32</v>
      </c>
      <c r="G71" s="112">
        <v>40</v>
      </c>
      <c r="H71" s="112">
        <v>48</v>
      </c>
      <c r="I71" s="112">
        <v>56</v>
      </c>
      <c r="J71" s="112">
        <v>64</v>
      </c>
      <c r="K71" s="112">
        <v>72</v>
      </c>
      <c r="L71" s="112">
        <v>79</v>
      </c>
    </row>
    <row r="72" spans="1:12">
      <c r="A72" s="115">
        <v>80</v>
      </c>
      <c r="B72" s="110"/>
      <c r="C72" s="112">
        <v>8</v>
      </c>
      <c r="D72" s="112">
        <v>16</v>
      </c>
      <c r="E72" s="112">
        <v>24</v>
      </c>
      <c r="F72" s="112">
        <v>32</v>
      </c>
      <c r="G72" s="112">
        <v>40</v>
      </c>
      <c r="H72" s="112">
        <v>48</v>
      </c>
      <c r="I72" s="112">
        <v>56</v>
      </c>
      <c r="J72" s="112">
        <v>64</v>
      </c>
      <c r="K72" s="112">
        <v>72</v>
      </c>
      <c r="L72" s="112">
        <v>80</v>
      </c>
    </row>
    <row r="73" spans="1:12">
      <c r="A73" s="115">
        <v>81</v>
      </c>
      <c r="B73" s="110"/>
      <c r="C73" s="112">
        <v>9</v>
      </c>
      <c r="D73" s="112">
        <v>17</v>
      </c>
      <c r="E73" s="112">
        <v>25</v>
      </c>
      <c r="F73" s="112">
        <v>33</v>
      </c>
      <c r="G73" s="112">
        <v>41</v>
      </c>
      <c r="H73" s="112">
        <v>49</v>
      </c>
      <c r="I73" s="112">
        <v>57</v>
      </c>
      <c r="J73" s="112">
        <v>65</v>
      </c>
      <c r="K73" s="112">
        <v>73</v>
      </c>
      <c r="L73" s="112">
        <v>81</v>
      </c>
    </row>
    <row r="74" spans="1:12">
      <c r="A74" s="115">
        <v>82</v>
      </c>
      <c r="B74" s="110"/>
      <c r="C74" s="112">
        <v>9</v>
      </c>
      <c r="D74" s="112">
        <v>17</v>
      </c>
      <c r="E74" s="112">
        <v>25</v>
      </c>
      <c r="F74" s="112">
        <v>33</v>
      </c>
      <c r="G74" s="112">
        <v>41</v>
      </c>
      <c r="H74" s="112">
        <v>50</v>
      </c>
      <c r="I74" s="112">
        <v>58</v>
      </c>
      <c r="J74" s="112">
        <v>66</v>
      </c>
      <c r="K74" s="112">
        <v>74</v>
      </c>
      <c r="L74" s="112">
        <v>82</v>
      </c>
    </row>
    <row r="75" spans="1:12">
      <c r="A75" s="115">
        <v>83</v>
      </c>
      <c r="B75" s="110"/>
      <c r="C75" s="112">
        <v>9</v>
      </c>
      <c r="D75" s="112">
        <v>17</v>
      </c>
      <c r="E75" s="112">
        <v>25</v>
      </c>
      <c r="F75" s="112">
        <v>34</v>
      </c>
      <c r="G75" s="112">
        <v>42</v>
      </c>
      <c r="H75" s="112">
        <v>50</v>
      </c>
      <c r="I75" s="112">
        <v>59</v>
      </c>
      <c r="J75" s="112">
        <v>67</v>
      </c>
      <c r="K75" s="112">
        <v>75</v>
      </c>
      <c r="L75" s="112">
        <v>83</v>
      </c>
    </row>
    <row r="76" spans="1:12">
      <c r="A76" s="115">
        <v>84</v>
      </c>
      <c r="B76" s="110"/>
      <c r="C76" s="112">
        <v>9</v>
      </c>
      <c r="D76" s="112">
        <v>17</v>
      </c>
      <c r="E76" s="112">
        <v>26</v>
      </c>
      <c r="F76" s="112">
        <v>34</v>
      </c>
      <c r="G76" s="112">
        <v>42</v>
      </c>
      <c r="H76" s="112">
        <v>51</v>
      </c>
      <c r="I76" s="112">
        <v>59</v>
      </c>
      <c r="J76" s="112">
        <v>68</v>
      </c>
      <c r="K76" s="112">
        <v>76</v>
      </c>
      <c r="L76" s="112">
        <v>84</v>
      </c>
    </row>
    <row r="77" spans="1:12">
      <c r="A77" s="115">
        <v>85</v>
      </c>
      <c r="B77" s="110"/>
      <c r="C77" s="112">
        <v>9</v>
      </c>
      <c r="D77" s="112">
        <v>17</v>
      </c>
      <c r="E77" s="112">
        <v>26</v>
      </c>
      <c r="F77" s="112">
        <v>34</v>
      </c>
      <c r="G77" s="112">
        <v>43</v>
      </c>
      <c r="H77" s="112">
        <v>51</v>
      </c>
      <c r="I77" s="112">
        <v>60</v>
      </c>
      <c r="J77" s="112">
        <v>68</v>
      </c>
      <c r="K77" s="112">
        <v>77</v>
      </c>
      <c r="L77" s="112">
        <v>85</v>
      </c>
    </row>
    <row r="78" spans="1:12">
      <c r="A78" s="115">
        <v>86</v>
      </c>
      <c r="B78" s="110"/>
      <c r="C78" s="112">
        <v>9</v>
      </c>
      <c r="D78" s="112">
        <v>18</v>
      </c>
      <c r="E78" s="112">
        <v>26</v>
      </c>
      <c r="F78" s="112">
        <v>35</v>
      </c>
      <c r="G78" s="112">
        <v>43</v>
      </c>
      <c r="H78" s="112">
        <v>52</v>
      </c>
      <c r="I78" s="112">
        <v>61</v>
      </c>
      <c r="J78" s="112">
        <v>69</v>
      </c>
      <c r="K78" s="112">
        <v>78</v>
      </c>
      <c r="L78" s="112">
        <v>86</v>
      </c>
    </row>
    <row r="79" spans="1:12">
      <c r="A79" s="115">
        <v>87</v>
      </c>
      <c r="B79" s="110"/>
      <c r="C79" s="112">
        <v>9</v>
      </c>
      <c r="D79" s="112">
        <v>18</v>
      </c>
      <c r="E79" s="112">
        <v>27</v>
      </c>
      <c r="F79" s="112">
        <v>35</v>
      </c>
      <c r="G79" s="112">
        <v>44</v>
      </c>
      <c r="H79" s="112">
        <v>53</v>
      </c>
      <c r="I79" s="112">
        <v>61</v>
      </c>
      <c r="J79" s="112">
        <v>70</v>
      </c>
      <c r="K79" s="112">
        <v>79</v>
      </c>
      <c r="L79" s="112">
        <v>87</v>
      </c>
    </row>
    <row r="80" spans="1:12">
      <c r="A80" s="115">
        <v>88</v>
      </c>
      <c r="B80" s="110"/>
      <c r="C80" s="112">
        <v>9</v>
      </c>
      <c r="D80" s="112">
        <v>18</v>
      </c>
      <c r="E80" s="112">
        <v>27</v>
      </c>
      <c r="F80" s="112">
        <v>36</v>
      </c>
      <c r="G80" s="112">
        <v>44</v>
      </c>
      <c r="H80" s="112">
        <v>53</v>
      </c>
      <c r="I80" s="112">
        <v>62</v>
      </c>
      <c r="J80" s="112">
        <v>71</v>
      </c>
      <c r="K80" s="112">
        <v>80</v>
      </c>
      <c r="L80" s="112">
        <v>88</v>
      </c>
    </row>
    <row r="81" spans="1:12">
      <c r="A81" s="115">
        <v>89</v>
      </c>
      <c r="B81" s="110"/>
      <c r="C81" s="112">
        <v>9</v>
      </c>
      <c r="D81" s="112">
        <v>18</v>
      </c>
      <c r="E81" s="112">
        <v>27</v>
      </c>
      <c r="F81" s="112">
        <v>36</v>
      </c>
      <c r="G81" s="112">
        <v>45</v>
      </c>
      <c r="H81" s="112">
        <v>54</v>
      </c>
      <c r="I81" s="112">
        <v>63</v>
      </c>
      <c r="J81" s="112">
        <v>72</v>
      </c>
      <c r="K81" s="112">
        <v>81</v>
      </c>
      <c r="L81" s="112">
        <v>89</v>
      </c>
    </row>
    <row r="82" spans="1:12">
      <c r="A82" s="115">
        <v>90</v>
      </c>
      <c r="B82" s="110"/>
      <c r="C82" s="112">
        <v>9</v>
      </c>
      <c r="D82" s="112">
        <v>18</v>
      </c>
      <c r="E82" s="112">
        <v>27</v>
      </c>
      <c r="F82" s="112">
        <v>36</v>
      </c>
      <c r="G82" s="112">
        <v>45</v>
      </c>
      <c r="H82" s="112">
        <v>54</v>
      </c>
      <c r="I82" s="112">
        <v>63</v>
      </c>
      <c r="J82" s="112">
        <v>72</v>
      </c>
      <c r="K82" s="112">
        <v>81</v>
      </c>
      <c r="L82" s="112">
        <v>90</v>
      </c>
    </row>
    <row r="83" spans="1:12">
      <c r="A83" s="115">
        <v>91</v>
      </c>
      <c r="B83" s="110"/>
      <c r="C83" s="112">
        <v>10</v>
      </c>
      <c r="D83" s="112">
        <v>19</v>
      </c>
      <c r="E83" s="112">
        <v>28</v>
      </c>
      <c r="F83" s="112">
        <v>37</v>
      </c>
      <c r="G83" s="112">
        <v>46</v>
      </c>
      <c r="H83" s="112">
        <v>55</v>
      </c>
      <c r="I83" s="112">
        <v>64</v>
      </c>
      <c r="J83" s="112">
        <v>73</v>
      </c>
      <c r="K83" s="112">
        <v>82</v>
      </c>
      <c r="L83" s="112">
        <v>91</v>
      </c>
    </row>
    <row r="84" spans="1:12">
      <c r="A84" s="115">
        <v>92</v>
      </c>
      <c r="B84" s="110"/>
      <c r="C84" s="112">
        <v>10</v>
      </c>
      <c r="D84" s="112">
        <v>19</v>
      </c>
      <c r="E84" s="112">
        <v>28</v>
      </c>
      <c r="F84" s="112">
        <v>37</v>
      </c>
      <c r="G84" s="112">
        <v>46</v>
      </c>
      <c r="H84" s="112">
        <v>56</v>
      </c>
      <c r="I84" s="112">
        <v>65</v>
      </c>
      <c r="J84" s="112">
        <v>74</v>
      </c>
      <c r="K84" s="112">
        <v>83</v>
      </c>
      <c r="L84" s="112">
        <v>92</v>
      </c>
    </row>
    <row r="85" spans="1:12">
      <c r="A85" s="115">
        <v>93</v>
      </c>
      <c r="B85" s="110"/>
      <c r="C85" s="112">
        <v>10</v>
      </c>
      <c r="D85" s="112">
        <v>19</v>
      </c>
      <c r="E85" s="112">
        <v>28</v>
      </c>
      <c r="F85" s="112">
        <v>38</v>
      </c>
      <c r="G85" s="112">
        <v>47</v>
      </c>
      <c r="H85" s="112">
        <v>56</v>
      </c>
      <c r="I85" s="112">
        <v>66</v>
      </c>
      <c r="J85" s="112">
        <v>75</v>
      </c>
      <c r="K85" s="112">
        <v>84</v>
      </c>
      <c r="L85" s="112">
        <v>93</v>
      </c>
    </row>
    <row r="86" spans="1:12">
      <c r="A86" s="115">
        <v>94</v>
      </c>
      <c r="B86" s="110"/>
      <c r="C86" s="112">
        <v>10</v>
      </c>
      <c r="D86" s="112">
        <v>19</v>
      </c>
      <c r="E86" s="112">
        <v>29</v>
      </c>
      <c r="F86" s="112">
        <v>38</v>
      </c>
      <c r="G86" s="112">
        <v>47</v>
      </c>
      <c r="H86" s="112">
        <v>57</v>
      </c>
      <c r="I86" s="112">
        <v>66</v>
      </c>
      <c r="J86" s="112">
        <v>76</v>
      </c>
      <c r="K86" s="112">
        <v>85</v>
      </c>
      <c r="L86" s="112">
        <v>94</v>
      </c>
    </row>
    <row r="87" spans="1:12">
      <c r="A87" s="115">
        <v>95</v>
      </c>
      <c r="B87" s="110"/>
      <c r="C87" s="112">
        <v>10</v>
      </c>
      <c r="D87" s="112">
        <v>19</v>
      </c>
      <c r="E87" s="112">
        <v>29</v>
      </c>
      <c r="F87" s="112">
        <v>38</v>
      </c>
      <c r="G87" s="112">
        <v>48</v>
      </c>
      <c r="H87" s="112">
        <v>57</v>
      </c>
      <c r="I87" s="112">
        <v>67</v>
      </c>
      <c r="J87" s="112">
        <v>76</v>
      </c>
      <c r="K87" s="112">
        <v>86</v>
      </c>
      <c r="L87" s="112">
        <v>95</v>
      </c>
    </row>
    <row r="88" spans="1:12">
      <c r="A88" s="115">
        <v>96</v>
      </c>
      <c r="B88" s="110"/>
      <c r="C88" s="112">
        <v>10</v>
      </c>
      <c r="D88" s="112">
        <v>20</v>
      </c>
      <c r="E88" s="112">
        <v>29</v>
      </c>
      <c r="F88" s="112">
        <v>39</v>
      </c>
      <c r="G88" s="112">
        <v>48</v>
      </c>
      <c r="H88" s="112">
        <v>58</v>
      </c>
      <c r="I88" s="112">
        <v>68</v>
      </c>
      <c r="J88" s="112">
        <v>77</v>
      </c>
      <c r="K88" s="112">
        <v>87</v>
      </c>
      <c r="L88" s="112">
        <v>96</v>
      </c>
    </row>
    <row r="89" spans="1:12">
      <c r="A89" s="115">
        <v>97</v>
      </c>
      <c r="B89" s="110"/>
      <c r="C89" s="112">
        <v>10</v>
      </c>
      <c r="D89" s="112">
        <v>20</v>
      </c>
      <c r="E89" s="112">
        <v>30</v>
      </c>
      <c r="F89" s="112">
        <v>39</v>
      </c>
      <c r="G89" s="112">
        <v>49</v>
      </c>
      <c r="H89" s="112">
        <v>59</v>
      </c>
      <c r="I89" s="112">
        <v>68</v>
      </c>
      <c r="J89" s="112">
        <v>78</v>
      </c>
      <c r="K89" s="112">
        <v>88</v>
      </c>
      <c r="L89" s="112">
        <v>97</v>
      </c>
    </row>
    <row r="90" spans="1:12">
      <c r="A90" s="115">
        <v>98</v>
      </c>
      <c r="B90" s="110"/>
      <c r="C90" s="112">
        <v>10</v>
      </c>
      <c r="D90" s="112">
        <v>20</v>
      </c>
      <c r="E90" s="112">
        <v>30</v>
      </c>
      <c r="F90" s="112">
        <v>40</v>
      </c>
      <c r="G90" s="112">
        <v>49</v>
      </c>
      <c r="H90" s="112">
        <v>59</v>
      </c>
      <c r="I90" s="112">
        <v>69</v>
      </c>
      <c r="J90" s="112">
        <v>79</v>
      </c>
      <c r="K90" s="112">
        <v>89</v>
      </c>
      <c r="L90" s="112">
        <v>98</v>
      </c>
    </row>
    <row r="91" spans="1:12">
      <c r="A91" s="115">
        <v>99</v>
      </c>
      <c r="B91" s="110"/>
      <c r="C91" s="112">
        <v>10</v>
      </c>
      <c r="D91" s="112">
        <v>20</v>
      </c>
      <c r="E91" s="112">
        <v>30</v>
      </c>
      <c r="F91" s="112">
        <v>40</v>
      </c>
      <c r="G91" s="112">
        <v>50</v>
      </c>
      <c r="H91" s="112">
        <v>60</v>
      </c>
      <c r="I91" s="112">
        <v>70</v>
      </c>
      <c r="J91" s="112">
        <v>80</v>
      </c>
      <c r="K91" s="112">
        <v>90</v>
      </c>
      <c r="L91" s="112">
        <v>99</v>
      </c>
    </row>
    <row r="92" spans="1:12">
      <c r="A92" s="115">
        <v>100</v>
      </c>
      <c r="B92" s="110"/>
      <c r="C92" s="112">
        <v>10</v>
      </c>
      <c r="D92" s="112">
        <v>20</v>
      </c>
      <c r="E92" s="112">
        <v>30</v>
      </c>
      <c r="F92" s="112">
        <v>40</v>
      </c>
      <c r="G92" s="112">
        <v>50</v>
      </c>
      <c r="H92" s="112">
        <v>60</v>
      </c>
      <c r="I92" s="112">
        <v>70</v>
      </c>
      <c r="J92" s="112">
        <v>80</v>
      </c>
      <c r="K92" s="112">
        <v>90</v>
      </c>
      <c r="L92" s="112">
        <v>100</v>
      </c>
    </row>
    <row r="93" spans="1:12">
      <c r="A93" s="115">
        <v>105</v>
      </c>
      <c r="B93" s="110"/>
      <c r="C93" s="112">
        <v>11</v>
      </c>
      <c r="D93" s="112">
        <v>21</v>
      </c>
      <c r="E93" s="112">
        <v>32</v>
      </c>
      <c r="F93" s="112">
        <v>42</v>
      </c>
      <c r="G93" s="112">
        <v>53</v>
      </c>
      <c r="H93" s="112">
        <v>63</v>
      </c>
      <c r="I93" s="112">
        <v>74</v>
      </c>
      <c r="J93" s="112">
        <v>84</v>
      </c>
      <c r="K93" s="112">
        <v>95</v>
      </c>
      <c r="L93" s="112">
        <v>105</v>
      </c>
    </row>
    <row r="94" spans="1:12">
      <c r="A94" s="115">
        <v>110</v>
      </c>
      <c r="B94" s="110"/>
      <c r="C94" s="112">
        <v>11</v>
      </c>
      <c r="D94" s="112">
        <v>22</v>
      </c>
      <c r="E94" s="112">
        <v>33</v>
      </c>
      <c r="F94" s="112">
        <v>44</v>
      </c>
      <c r="G94" s="112">
        <v>55</v>
      </c>
      <c r="H94" s="112">
        <v>66</v>
      </c>
      <c r="I94" s="112">
        <v>77</v>
      </c>
      <c r="J94" s="112">
        <v>88</v>
      </c>
      <c r="K94" s="112">
        <v>99</v>
      </c>
      <c r="L94" s="112">
        <v>110</v>
      </c>
    </row>
    <row r="95" spans="1:12">
      <c r="A95" s="115">
        <v>115</v>
      </c>
      <c r="B95" s="110"/>
      <c r="C95" s="112">
        <v>12</v>
      </c>
      <c r="D95" s="112">
        <v>23</v>
      </c>
      <c r="E95" s="112">
        <v>35</v>
      </c>
      <c r="F95" s="112">
        <v>46</v>
      </c>
      <c r="G95" s="112">
        <v>58</v>
      </c>
      <c r="H95" s="112">
        <v>69</v>
      </c>
      <c r="I95" s="112">
        <v>81</v>
      </c>
      <c r="J95" s="112">
        <v>92</v>
      </c>
      <c r="K95" s="112">
        <v>104</v>
      </c>
      <c r="L95" s="112">
        <v>115</v>
      </c>
    </row>
    <row r="96" spans="1:12">
      <c r="A96" s="115">
        <v>120</v>
      </c>
      <c r="B96" s="110"/>
      <c r="C96" s="112">
        <v>12</v>
      </c>
      <c r="D96" s="112">
        <v>24</v>
      </c>
      <c r="E96" s="112">
        <v>36</v>
      </c>
      <c r="F96" s="112">
        <v>48</v>
      </c>
      <c r="G96" s="112">
        <v>60</v>
      </c>
      <c r="H96" s="112">
        <v>72</v>
      </c>
      <c r="I96" s="112">
        <v>84</v>
      </c>
      <c r="J96" s="112">
        <v>96</v>
      </c>
      <c r="K96" s="112">
        <v>108</v>
      </c>
      <c r="L96" s="112">
        <v>120</v>
      </c>
    </row>
    <row r="97" spans="1:12">
      <c r="A97" s="115">
        <v>130</v>
      </c>
      <c r="B97" s="110"/>
      <c r="C97" s="112">
        <v>13</v>
      </c>
      <c r="D97" s="112">
        <v>26</v>
      </c>
      <c r="E97" s="112">
        <v>39</v>
      </c>
      <c r="F97" s="112">
        <v>52</v>
      </c>
      <c r="G97" s="112">
        <v>65</v>
      </c>
      <c r="H97" s="112">
        <v>78</v>
      </c>
      <c r="I97" s="112">
        <v>91</v>
      </c>
      <c r="J97" s="112">
        <v>104</v>
      </c>
      <c r="K97" s="112">
        <v>117</v>
      </c>
      <c r="L97" s="112">
        <v>130</v>
      </c>
    </row>
    <row r="98" spans="1:12">
      <c r="A98" s="115">
        <v>140</v>
      </c>
      <c r="B98" s="110"/>
      <c r="C98" s="112">
        <v>14</v>
      </c>
      <c r="D98" s="112">
        <v>28</v>
      </c>
      <c r="E98" s="112">
        <v>42</v>
      </c>
      <c r="F98" s="112">
        <v>56</v>
      </c>
      <c r="G98" s="112">
        <v>70</v>
      </c>
      <c r="H98" s="112">
        <v>84</v>
      </c>
      <c r="I98" s="112">
        <v>98</v>
      </c>
      <c r="J98" s="112">
        <v>112</v>
      </c>
      <c r="K98" s="112">
        <v>126</v>
      </c>
      <c r="L98" s="112">
        <v>140</v>
      </c>
    </row>
    <row r="99" spans="1:12">
      <c r="A99" s="115">
        <v>145</v>
      </c>
      <c r="B99" s="110"/>
      <c r="C99" s="112">
        <v>15</v>
      </c>
      <c r="D99" s="112">
        <v>29</v>
      </c>
      <c r="E99" s="112">
        <v>44</v>
      </c>
      <c r="F99" s="112">
        <v>58</v>
      </c>
      <c r="G99" s="112">
        <v>73</v>
      </c>
      <c r="H99" s="112">
        <v>87</v>
      </c>
      <c r="I99" s="112">
        <v>102</v>
      </c>
      <c r="J99" s="112">
        <v>116</v>
      </c>
      <c r="K99" s="112">
        <v>131</v>
      </c>
      <c r="L99" s="112">
        <v>145</v>
      </c>
    </row>
    <row r="100" spans="1:12">
      <c r="A100" s="115">
        <v>150</v>
      </c>
      <c r="B100" s="110"/>
      <c r="C100" s="112">
        <v>15</v>
      </c>
      <c r="D100" s="112">
        <v>30</v>
      </c>
      <c r="E100" s="112">
        <v>45</v>
      </c>
      <c r="F100" s="112">
        <v>60</v>
      </c>
      <c r="G100" s="112">
        <v>75</v>
      </c>
      <c r="H100" s="112">
        <v>90</v>
      </c>
      <c r="I100" s="112">
        <v>105</v>
      </c>
      <c r="J100" s="112">
        <v>120</v>
      </c>
      <c r="K100" s="112">
        <v>135</v>
      </c>
      <c r="L100" s="112">
        <v>150</v>
      </c>
    </row>
    <row r="101" spans="1:12">
      <c r="A101" s="115">
        <v>160</v>
      </c>
      <c r="B101" s="110"/>
      <c r="C101" s="112">
        <v>16</v>
      </c>
      <c r="D101" s="112">
        <v>32</v>
      </c>
      <c r="E101" s="112">
        <v>48</v>
      </c>
      <c r="F101" s="112">
        <v>64</v>
      </c>
      <c r="G101" s="112">
        <v>80</v>
      </c>
      <c r="H101" s="112">
        <v>96</v>
      </c>
      <c r="I101" s="112">
        <v>112</v>
      </c>
      <c r="J101" s="112">
        <v>128</v>
      </c>
      <c r="K101" s="112">
        <v>144</v>
      </c>
      <c r="L101" s="112">
        <v>160</v>
      </c>
    </row>
    <row r="102" spans="1:12">
      <c r="A102" s="115">
        <v>170</v>
      </c>
      <c r="B102" s="110"/>
      <c r="C102" s="112">
        <v>17</v>
      </c>
      <c r="D102" s="112">
        <v>34</v>
      </c>
      <c r="E102" s="112">
        <v>51</v>
      </c>
      <c r="F102" s="112">
        <v>68</v>
      </c>
      <c r="G102" s="112">
        <v>85</v>
      </c>
      <c r="H102" s="112">
        <v>102</v>
      </c>
      <c r="I102" s="112">
        <v>119</v>
      </c>
      <c r="J102" s="112">
        <v>136</v>
      </c>
      <c r="K102" s="112">
        <v>153</v>
      </c>
      <c r="L102" s="112">
        <v>170</v>
      </c>
    </row>
    <row r="103" spans="1:12">
      <c r="A103" s="115">
        <v>180</v>
      </c>
      <c r="B103" s="110"/>
      <c r="C103" s="112">
        <v>18</v>
      </c>
      <c r="D103" s="112">
        <v>36</v>
      </c>
      <c r="E103" s="112">
        <v>54</v>
      </c>
      <c r="F103" s="112">
        <v>72</v>
      </c>
      <c r="G103" s="112">
        <v>90</v>
      </c>
      <c r="H103" s="112">
        <v>108</v>
      </c>
      <c r="I103" s="112">
        <v>126</v>
      </c>
      <c r="J103" s="112">
        <v>144</v>
      </c>
      <c r="K103" s="112">
        <v>162</v>
      </c>
      <c r="L103" s="112">
        <v>180</v>
      </c>
    </row>
    <row r="104" spans="1:12">
      <c r="A104" s="115">
        <v>200</v>
      </c>
      <c r="B104" s="110"/>
      <c r="C104" s="112">
        <v>20</v>
      </c>
      <c r="D104" s="112">
        <v>40</v>
      </c>
      <c r="E104" s="112">
        <v>60</v>
      </c>
      <c r="F104" s="112">
        <v>80</v>
      </c>
      <c r="G104" s="112">
        <v>100</v>
      </c>
      <c r="H104" s="112">
        <v>120</v>
      </c>
      <c r="I104" s="112">
        <v>140</v>
      </c>
      <c r="J104" s="112">
        <v>160</v>
      </c>
      <c r="K104" s="112">
        <v>180</v>
      </c>
      <c r="L104" s="112">
        <v>200</v>
      </c>
    </row>
    <row r="105" spans="1:12">
      <c r="A105" s="115">
        <v>220</v>
      </c>
      <c r="B105" s="110"/>
      <c r="C105" s="112">
        <v>22</v>
      </c>
      <c r="D105" s="112">
        <v>44</v>
      </c>
      <c r="E105" s="112">
        <v>66</v>
      </c>
      <c r="F105" s="112">
        <v>88</v>
      </c>
      <c r="G105" s="112">
        <v>110</v>
      </c>
      <c r="H105" s="112">
        <v>132</v>
      </c>
      <c r="I105" s="112">
        <v>154</v>
      </c>
      <c r="J105" s="112">
        <v>176</v>
      </c>
      <c r="K105" s="112">
        <v>198</v>
      </c>
      <c r="L105" s="112">
        <v>220</v>
      </c>
    </row>
    <row r="106" spans="1:12">
      <c r="A106" s="115">
        <v>225</v>
      </c>
      <c r="B106" s="110"/>
      <c r="C106" s="112">
        <v>23</v>
      </c>
      <c r="D106" s="112">
        <v>45</v>
      </c>
      <c r="E106" s="112">
        <v>68</v>
      </c>
      <c r="F106" s="112">
        <v>90</v>
      </c>
      <c r="G106" s="112">
        <v>113</v>
      </c>
      <c r="H106" s="112">
        <v>135</v>
      </c>
      <c r="I106" s="112">
        <v>158</v>
      </c>
      <c r="J106" s="112">
        <v>180</v>
      </c>
      <c r="K106" s="112">
        <v>203</v>
      </c>
      <c r="L106" s="112">
        <v>225</v>
      </c>
    </row>
    <row r="107" spans="1:12">
      <c r="A107" s="115">
        <v>240</v>
      </c>
      <c r="B107" s="110"/>
      <c r="C107" s="112">
        <v>24</v>
      </c>
      <c r="D107" s="112">
        <v>48</v>
      </c>
      <c r="E107" s="112">
        <v>72</v>
      </c>
      <c r="F107" s="112">
        <v>96</v>
      </c>
      <c r="G107" s="112">
        <v>120</v>
      </c>
      <c r="H107" s="112">
        <v>144</v>
      </c>
      <c r="I107" s="112">
        <v>168</v>
      </c>
      <c r="J107" s="112">
        <v>192</v>
      </c>
      <c r="K107" s="112">
        <v>216</v>
      </c>
      <c r="L107" s="112">
        <v>240</v>
      </c>
    </row>
    <row r="108" spans="1:12">
      <c r="A108" s="115">
        <v>250</v>
      </c>
      <c r="B108" s="110"/>
      <c r="C108" s="112">
        <v>25</v>
      </c>
      <c r="D108" s="112">
        <v>50</v>
      </c>
      <c r="E108" s="112">
        <v>75</v>
      </c>
      <c r="F108" s="112">
        <v>100</v>
      </c>
      <c r="G108" s="112">
        <v>125</v>
      </c>
      <c r="H108" s="112">
        <v>150</v>
      </c>
      <c r="I108" s="112">
        <v>175</v>
      </c>
      <c r="J108" s="112">
        <v>200</v>
      </c>
      <c r="K108" s="112">
        <v>225</v>
      </c>
      <c r="L108" s="112">
        <v>250</v>
      </c>
    </row>
    <row r="109" spans="1:12">
      <c r="A109" s="115">
        <v>260</v>
      </c>
      <c r="B109" s="110"/>
      <c r="C109" s="112">
        <v>26</v>
      </c>
      <c r="D109" s="112">
        <v>52</v>
      </c>
      <c r="E109" s="112">
        <v>78</v>
      </c>
      <c r="F109" s="112">
        <v>104</v>
      </c>
      <c r="G109" s="112">
        <v>130</v>
      </c>
      <c r="H109" s="112">
        <v>156</v>
      </c>
      <c r="I109" s="112">
        <v>182</v>
      </c>
      <c r="J109" s="112">
        <v>208</v>
      </c>
      <c r="K109" s="112">
        <v>234</v>
      </c>
      <c r="L109" s="112">
        <v>260</v>
      </c>
    </row>
    <row r="110" spans="1:12">
      <c r="A110" s="115">
        <v>275</v>
      </c>
      <c r="B110" s="110"/>
      <c r="C110" s="112">
        <v>28</v>
      </c>
      <c r="D110" s="112">
        <v>55</v>
      </c>
      <c r="E110" s="112">
        <v>83</v>
      </c>
      <c r="F110" s="112">
        <v>110</v>
      </c>
      <c r="G110" s="112">
        <v>138</v>
      </c>
      <c r="H110" s="112">
        <v>165</v>
      </c>
      <c r="I110" s="112">
        <v>193</v>
      </c>
      <c r="J110" s="112">
        <v>220</v>
      </c>
      <c r="K110" s="112">
        <v>248</v>
      </c>
      <c r="L110" s="112">
        <v>275</v>
      </c>
    </row>
    <row r="111" spans="1:12">
      <c r="A111" s="115">
        <v>300</v>
      </c>
      <c r="B111" s="110"/>
      <c r="C111" s="112">
        <v>30</v>
      </c>
      <c r="D111" s="112">
        <v>60</v>
      </c>
      <c r="E111" s="112">
        <v>90</v>
      </c>
      <c r="F111" s="112">
        <v>120</v>
      </c>
      <c r="G111" s="112">
        <v>150</v>
      </c>
      <c r="H111" s="112">
        <v>180</v>
      </c>
      <c r="I111" s="112">
        <v>210</v>
      </c>
      <c r="J111" s="112">
        <v>240</v>
      </c>
      <c r="K111" s="112">
        <v>270</v>
      </c>
      <c r="L111" s="112">
        <v>300</v>
      </c>
    </row>
    <row r="112" spans="1:12">
      <c r="A112" s="115">
        <v>325</v>
      </c>
      <c r="B112" s="110"/>
      <c r="C112" s="112">
        <v>33</v>
      </c>
      <c r="D112" s="112">
        <v>65</v>
      </c>
      <c r="E112" s="112">
        <v>98</v>
      </c>
      <c r="F112" s="112">
        <v>130</v>
      </c>
      <c r="G112" s="112">
        <v>163</v>
      </c>
      <c r="H112" s="112">
        <v>195</v>
      </c>
      <c r="I112" s="112">
        <v>228</v>
      </c>
      <c r="J112" s="112">
        <v>260</v>
      </c>
      <c r="K112" s="112">
        <v>293</v>
      </c>
      <c r="L112" s="112">
        <v>325</v>
      </c>
    </row>
  </sheetData>
  <sheetProtection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Matrix</vt:lpstr>
      <vt:lpstr>Wedstrijd Programma</vt:lpstr>
      <vt:lpstr>Spelers</vt:lpstr>
      <vt:lpstr>Teams</vt:lpstr>
      <vt:lpstr>Punten</vt:lpstr>
      <vt:lpstr>Spelers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Jerke vd Meulen</dc:creator>
  <cp:lastModifiedBy>Peter</cp:lastModifiedBy>
  <cp:lastPrinted>2012-04-11T11:37:19Z</cp:lastPrinted>
  <dcterms:created xsi:type="dcterms:W3CDTF">2012-04-10T12:28:50Z</dcterms:created>
  <dcterms:modified xsi:type="dcterms:W3CDTF">2012-04-25T01:10:58Z</dcterms:modified>
</cp:coreProperties>
</file>