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670" tabRatio="871" activeTab="5"/>
  </bookViews>
  <sheets>
    <sheet name="1e ronde" sheetId="1" r:id="rId1"/>
    <sheet name="verliezersronde" sheetId="2" r:id="rId2"/>
    <sheet name="2e ronde" sheetId="3" r:id="rId3"/>
    <sheet name="3e ronde" sheetId="4" r:id="rId4"/>
    <sheet name="laatste 16" sheetId="5" r:id="rId5"/>
    <sheet name="finaleavond laatste 8" sheetId="6" r:id="rId6"/>
    <sheet name="Percentages" sheetId="7" r:id="rId7"/>
    <sheet name="Moyennes" sheetId="8" r:id="rId8"/>
  </sheets>
  <definedNames/>
  <calcPr fullCalcOnLoad="1"/>
</workbook>
</file>

<file path=xl/sharedStrings.xml><?xml version="1.0" encoding="utf-8"?>
<sst xmlns="http://schemas.openxmlformats.org/spreadsheetml/2006/main" count="1276" uniqueCount="301">
  <si>
    <t>1e Ronde Allround biljart toernooi "de Maaspoort"</t>
  </si>
  <si>
    <t>(Verliezer)</t>
  </si>
  <si>
    <t>(winnaar)</t>
  </si>
  <si>
    <t>Tijd</t>
  </si>
  <si>
    <t>tafel</t>
  </si>
  <si>
    <t>caramb</t>
  </si>
  <si>
    <t>Naam</t>
  </si>
  <si>
    <t>8-5-3</t>
  </si>
  <si>
    <t>tegen</t>
  </si>
  <si>
    <t>30-12-6</t>
  </si>
  <si>
    <t>14-6-4</t>
  </si>
  <si>
    <t>18-7-4</t>
  </si>
  <si>
    <t>22-8-5</t>
  </si>
  <si>
    <t>35-14-7</t>
  </si>
  <si>
    <t>Verliezers Ronde "Sjef Bardoel" Allround biljart toernooi.</t>
  </si>
  <si>
    <t>rood verloren</t>
  </si>
  <si>
    <t>zwart winnaar</t>
  </si>
  <si>
    <t>2e Ronde Allround biljart toernooi "Sjef Bardoel"</t>
  </si>
  <si>
    <t>3e Ronde Allround biljart toernooi "de Maaspoort"</t>
  </si>
  <si>
    <t>Knock-out systeem</t>
  </si>
  <si>
    <t>De spelers worden om 19.15 uur verwacht voor de finale loting</t>
  </si>
  <si>
    <t>de wedstrijden beginnen om 19.30 uur</t>
  </si>
  <si>
    <t xml:space="preserve">De 8 finalisten zijn </t>
  </si>
  <si>
    <t>Caramb</t>
  </si>
  <si>
    <t>gemid</t>
  </si>
  <si>
    <t>Adams. Hans</t>
  </si>
  <si>
    <t>Arts. Wiet</t>
  </si>
  <si>
    <t>Bardoel. Harold</t>
  </si>
  <si>
    <t>Bardoel. Tiny</t>
  </si>
  <si>
    <t>Bardoel. Toon</t>
  </si>
  <si>
    <t>Burgt. v/d Noud</t>
  </si>
  <si>
    <t>Halen, Paul van</t>
  </si>
  <si>
    <t xml:space="preserve">Haren. van Piet </t>
  </si>
  <si>
    <t>Heuvel. v/d Gijs</t>
  </si>
  <si>
    <t>Kuppeveld.  van Henk</t>
  </si>
  <si>
    <t xml:space="preserve">Kuppeveld. van George </t>
  </si>
  <si>
    <t>Rijssemus. Irene</t>
  </si>
  <si>
    <t>Thoonen. Jo</t>
  </si>
  <si>
    <t>Verhaaren. Jan</t>
  </si>
  <si>
    <t>Verhaaren. Piet</t>
  </si>
  <si>
    <t>Bardoel. Paul</t>
  </si>
  <si>
    <t>Greeff. de Harrie</t>
  </si>
  <si>
    <t>Wit. de Tonnie</t>
  </si>
  <si>
    <t>Peters. Koos</t>
  </si>
  <si>
    <t>Haren. van Chiel</t>
  </si>
  <si>
    <t>Driesten. van Frans</t>
  </si>
  <si>
    <t>Dibbets. Ray</t>
  </si>
  <si>
    <t>Bergh. v/d Marielle</t>
  </si>
  <si>
    <t>19.15 uur</t>
  </si>
  <si>
    <t>20.05 uur</t>
  </si>
  <si>
    <t>20.55 uur</t>
  </si>
  <si>
    <t>21.45 uur</t>
  </si>
  <si>
    <t>22.05 uur</t>
  </si>
  <si>
    <t>Bommel. van Peter</t>
  </si>
  <si>
    <t>Bommel. van Harry</t>
  </si>
  <si>
    <t>Schneider. Jan</t>
  </si>
  <si>
    <t>Vissers. Wim</t>
  </si>
  <si>
    <t>40-16-8</t>
  </si>
  <si>
    <t>2.1</t>
  </si>
  <si>
    <t>Wijdeven. Hans</t>
  </si>
  <si>
    <t>Derkx Henk</t>
  </si>
  <si>
    <t>1.7</t>
  </si>
  <si>
    <t>%</t>
  </si>
  <si>
    <t>Totaal</t>
  </si>
  <si>
    <t>1e</t>
  </si>
  <si>
    <t>vl</t>
  </si>
  <si>
    <t>2e</t>
  </si>
  <si>
    <t>3e</t>
  </si>
  <si>
    <t>1/8</t>
  </si>
  <si>
    <t>1/2</t>
  </si>
  <si>
    <t>Fin</t>
  </si>
  <si>
    <t>gema</t>
  </si>
  <si>
    <t>beurt</t>
  </si>
  <si>
    <t>Ven, Tiny van de</t>
  </si>
  <si>
    <t>Smits, Wim</t>
  </si>
  <si>
    <t>Zetten, Marco van</t>
  </si>
  <si>
    <t>Tonny (café eigenwijs)</t>
  </si>
  <si>
    <t>Habraken. Jeannette</t>
  </si>
  <si>
    <t>Broeksteeg. Jan</t>
  </si>
  <si>
    <t>75-25-10</t>
  </si>
  <si>
    <t>Ermers. Maurice</t>
  </si>
  <si>
    <t>Berg. vd Henk</t>
  </si>
  <si>
    <t>Elzen. Vd Martien</t>
  </si>
  <si>
    <t>Maandag 10 mei</t>
  </si>
  <si>
    <t>Dinsdag 11 mei</t>
  </si>
  <si>
    <t>Donderdag 13 mei</t>
  </si>
  <si>
    <t>Vrijdag 14 mei (inhaalwedstrijden)</t>
  </si>
  <si>
    <t>Maandag 17 mei</t>
  </si>
  <si>
    <t>Dinsdag 18 mei</t>
  </si>
  <si>
    <t>4 beste verliezers gaan door naar ronde 2</t>
  </si>
  <si>
    <t>Donderdag 20 mei</t>
  </si>
  <si>
    <t>Dinsdag 25 mei</t>
  </si>
  <si>
    <t>Donderdag 27 mei</t>
  </si>
  <si>
    <t>Maandag 31 mei</t>
  </si>
  <si>
    <t>Dinsdag 1 juni</t>
  </si>
  <si>
    <t>3 beste verliezers gaan door naar laatste 16</t>
  </si>
  <si>
    <t>Donderdag 3 juni</t>
  </si>
  <si>
    <t>Finale avond, zaterdag 5 juni</t>
  </si>
  <si>
    <t>??</t>
  </si>
  <si>
    <t>Harry v Bommel</t>
  </si>
  <si>
    <t>Wiet Arts</t>
  </si>
  <si>
    <t>Henk vd Berg</t>
  </si>
  <si>
    <t>Noud vd Burgt</t>
  </si>
  <si>
    <t>Piet v Haren</t>
  </si>
  <si>
    <t>Piet Verhaaren</t>
  </si>
  <si>
    <t>Chiel v Haren</t>
  </si>
  <si>
    <t>Harry de Greeff</t>
  </si>
  <si>
    <t>Toon Bardoel</t>
  </si>
  <si>
    <t>Tiny Bardoel</t>
  </si>
  <si>
    <t>Peter v Bommel</t>
  </si>
  <si>
    <t>Henk v Kuppeveld</t>
  </si>
  <si>
    <t>Ray Dibbets</t>
  </si>
  <si>
    <t>Koos Peters</t>
  </si>
  <si>
    <t>Harold Bardoel</t>
  </si>
  <si>
    <t>Tiny vd Ven</t>
  </si>
  <si>
    <t>Martien Verhaaren</t>
  </si>
  <si>
    <t>Paul Bardoel</t>
  </si>
  <si>
    <t>Hans Wijdeven</t>
  </si>
  <si>
    <t>Jeannette Habraken</t>
  </si>
  <si>
    <t>Hans Adams</t>
  </si>
  <si>
    <t>Paul v Halen</t>
  </si>
  <si>
    <t>Helene v Aarle</t>
  </si>
  <si>
    <t>Tonny Eigenweis</t>
  </si>
  <si>
    <t>Marco v Zetten</t>
  </si>
  <si>
    <t>Jan Verhaaren</t>
  </si>
  <si>
    <t>Tonnie de Wit</t>
  </si>
  <si>
    <t>Irene Rijssemus</t>
  </si>
  <si>
    <t>Marielle vd Bergh</t>
  </si>
  <si>
    <t>Maurice Ermers</t>
  </si>
  <si>
    <t>Henk Derkx</t>
  </si>
  <si>
    <t>Frans v Driesten</t>
  </si>
  <si>
    <t>Jo Thoonen</t>
  </si>
  <si>
    <t>Wim Vissers</t>
  </si>
  <si>
    <t>Martien vd Elzen</t>
  </si>
  <si>
    <t>Jan Broeksteeg</t>
  </si>
  <si>
    <t>Gijs vd Heuvel</t>
  </si>
  <si>
    <t>George v Kuppeveld</t>
  </si>
  <si>
    <t>Wim Smits</t>
  </si>
  <si>
    <t>1.2</t>
  </si>
  <si>
    <t>Aarle. van Helene</t>
  </si>
  <si>
    <t>30</t>
  </si>
  <si>
    <t>29</t>
  </si>
  <si>
    <t>24</t>
  </si>
  <si>
    <t>22</t>
  </si>
  <si>
    <t>17</t>
  </si>
  <si>
    <t>18</t>
  </si>
  <si>
    <t>27</t>
  </si>
  <si>
    <t>Marcel Grotenhuis</t>
  </si>
  <si>
    <t>54</t>
  </si>
  <si>
    <t>45</t>
  </si>
  <si>
    <t>31</t>
  </si>
  <si>
    <t>26</t>
  </si>
  <si>
    <t>20</t>
  </si>
  <si>
    <t>Grotenhuis. Marcel</t>
  </si>
  <si>
    <t>34</t>
  </si>
  <si>
    <t>50</t>
  </si>
  <si>
    <t>Iwan v kuppeveld</t>
  </si>
  <si>
    <t>kuppeveld. Van Iwan</t>
  </si>
  <si>
    <t>41</t>
  </si>
  <si>
    <t>28</t>
  </si>
  <si>
    <t>15</t>
  </si>
  <si>
    <t>16</t>
  </si>
  <si>
    <t xml:space="preserve">Verhaaren. Martien </t>
  </si>
  <si>
    <t>96.55</t>
  </si>
  <si>
    <t>85.71</t>
  </si>
  <si>
    <t>56.25</t>
  </si>
  <si>
    <t>70.83</t>
  </si>
  <si>
    <t>87.50</t>
  </si>
  <si>
    <t>96.43</t>
  </si>
  <si>
    <t>93.75</t>
  </si>
  <si>
    <t>89.66</t>
  </si>
  <si>
    <t>91.67</t>
  </si>
  <si>
    <t>83.33</t>
  </si>
  <si>
    <t>93.10</t>
  </si>
  <si>
    <t>18.75</t>
  </si>
  <si>
    <t>97.92</t>
  </si>
  <si>
    <t>Peter Orth</t>
  </si>
  <si>
    <t>Orth, Peter</t>
  </si>
  <si>
    <t>1e ronde</t>
  </si>
  <si>
    <t>verliezersronde</t>
  </si>
  <si>
    <t>2e ronde</t>
  </si>
  <si>
    <t>3e ronde</t>
  </si>
  <si>
    <t>laatste 16</t>
  </si>
  <si>
    <t>1/8 finale</t>
  </si>
  <si>
    <t>car</t>
  </si>
  <si>
    <t>beurten</t>
  </si>
  <si>
    <t>moy</t>
  </si>
  <si>
    <t>toernooigemiddelde</t>
  </si>
  <si>
    <t>moyenne</t>
  </si>
  <si>
    <t>libre</t>
  </si>
  <si>
    <t>1/16</t>
  </si>
  <si>
    <t>Lies van Boxel</t>
  </si>
  <si>
    <t>Boxel. Van Lies</t>
  </si>
  <si>
    <t>7 beste verliezers gaan door naar ronde 3</t>
  </si>
  <si>
    <t xml:space="preserve"> tegen</t>
  </si>
  <si>
    <t>jan schneider</t>
  </si>
  <si>
    <t>Tonny (café eigenweis)</t>
  </si>
  <si>
    <t>14</t>
  </si>
  <si>
    <t>13</t>
  </si>
  <si>
    <t>40</t>
  </si>
  <si>
    <t>De beste 2 verliezers gaan mee naar ronde 2</t>
  </si>
  <si>
    <t>81.25</t>
  </si>
  <si>
    <t>19</t>
  </si>
  <si>
    <t>35</t>
  </si>
  <si>
    <t>36</t>
  </si>
  <si>
    <t>tonny eigenweis</t>
  </si>
  <si>
    <t>peter orth</t>
  </si>
  <si>
    <t>iwan v kuppeveld</t>
  </si>
  <si>
    <t>george v kuppeveld</t>
  </si>
  <si>
    <t>jo thoonen</t>
  </si>
  <si>
    <t>tiny bardoel</t>
  </si>
  <si>
    <t>piet van haren</t>
  </si>
  <si>
    <t>harry v bommel</t>
  </si>
  <si>
    <t>toon bardoel</t>
  </si>
  <si>
    <t>henk derkx</t>
  </si>
  <si>
    <t>chiel v haren</t>
  </si>
  <si>
    <t>marco v zetten</t>
  </si>
  <si>
    <t>maurice ermers</t>
  </si>
  <si>
    <t>henk vd berg</t>
  </si>
  <si>
    <t>martien verhaaren</t>
  </si>
  <si>
    <t>tonny de wit</t>
  </si>
  <si>
    <t>koos peters</t>
  </si>
  <si>
    <t>hans wijdeven</t>
  </si>
  <si>
    <t>henk v kuppeveld</t>
  </si>
  <si>
    <t>inhaalwedstijd van de 1e ronde</t>
  </si>
  <si>
    <t>61</t>
  </si>
  <si>
    <t>43</t>
  </si>
  <si>
    <t>jan Verhaaren</t>
  </si>
  <si>
    <t>95.83</t>
  </si>
  <si>
    <t>51</t>
  </si>
  <si>
    <t>91.07</t>
  </si>
  <si>
    <t>11</t>
  </si>
  <si>
    <t>68.75</t>
  </si>
  <si>
    <t>Marco van Zetten</t>
  </si>
  <si>
    <t>Lies v Boxel</t>
  </si>
  <si>
    <t>Helene van Aarle</t>
  </si>
  <si>
    <t>Tiny van der Ven</t>
  </si>
  <si>
    <t>Harry van Bommel</t>
  </si>
  <si>
    <t>George van Kuppeveld</t>
  </si>
  <si>
    <t>Paul van Halen</t>
  </si>
  <si>
    <t>Marielle van den Bergh</t>
  </si>
  <si>
    <t>Jan Schneider</t>
  </si>
  <si>
    <t>Tonny de Wit</t>
  </si>
  <si>
    <t>Jaennette Habraken</t>
  </si>
  <si>
    <t>Chiel van Haren</t>
  </si>
  <si>
    <t>Piet van Haren</t>
  </si>
  <si>
    <t>Frans van Driesten</t>
  </si>
  <si>
    <t>82.76</t>
  </si>
  <si>
    <t>25</t>
  </si>
  <si>
    <t>23</t>
  </si>
  <si>
    <t>86.21</t>
  </si>
  <si>
    <t>47</t>
  </si>
  <si>
    <t>teruggetrokken</t>
  </si>
  <si>
    <t>32</t>
  </si>
  <si>
    <t>79.17</t>
  </si>
  <si>
    <t>88.57</t>
  </si>
  <si>
    <t>87.27</t>
  </si>
  <si>
    <t>52</t>
  </si>
  <si>
    <t>33</t>
  </si>
  <si>
    <t>68.97</t>
  </si>
  <si>
    <t xml:space="preserve"> </t>
  </si>
  <si>
    <t>48</t>
  </si>
  <si>
    <t>77.08</t>
  </si>
  <si>
    <t>Jo Toonen</t>
  </si>
  <si>
    <t>19.30 uur</t>
  </si>
  <si>
    <t>20.20 uur</t>
  </si>
  <si>
    <t>21.10 uur</t>
  </si>
  <si>
    <t>22.00 uur</t>
  </si>
  <si>
    <t>22.20 uur</t>
  </si>
  <si>
    <t>56</t>
  </si>
  <si>
    <t>75.00</t>
  </si>
  <si>
    <t>21</t>
  </si>
  <si>
    <t>12</t>
  </si>
  <si>
    <t>44</t>
  </si>
  <si>
    <t>noud vd burgt</t>
  </si>
  <si>
    <t>wiet arts</t>
  </si>
  <si>
    <t>piet verhaaren</t>
  </si>
  <si>
    <t>harry de greef</t>
  </si>
  <si>
    <t>ray dibbets</t>
  </si>
  <si>
    <t>irene rijssemus</t>
  </si>
  <si>
    <t>piet v haren</t>
  </si>
  <si>
    <t>helene v aarle</t>
  </si>
  <si>
    <t>frans van driesten</t>
  </si>
  <si>
    <t>10</t>
  </si>
  <si>
    <t>62.50</t>
  </si>
  <si>
    <t>63</t>
  </si>
  <si>
    <t>98.44</t>
  </si>
  <si>
    <t>Wiet Arts, Irene Rijssemus, Helene van Aarle, Toon Bardoel,</t>
  </si>
  <si>
    <t xml:space="preserve">Jan Schneider, Piet van Haren, george v kuppeveld, harry de greef </t>
  </si>
  <si>
    <t>harry de greeff</t>
  </si>
  <si>
    <t>laatste 4 spelers</t>
  </si>
  <si>
    <t>79.31</t>
  </si>
  <si>
    <t>3de en 4de plaats</t>
  </si>
  <si>
    <t>1ste en 2de plaats</t>
  </si>
  <si>
    <t>1/4 finale</t>
  </si>
  <si>
    <t>1e tm 4e plaats</t>
  </si>
  <si>
    <t>Uitslag:</t>
  </si>
  <si>
    <t>1e plaats:  Wiet Arts</t>
  </si>
  <si>
    <t>2e plaats: Toon Bardoel</t>
  </si>
  <si>
    <t>3e plaats: Jan Schneider</t>
  </si>
  <si>
    <t>4e plaats: George van Kuppeveld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</si>
</sst>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dd/mm/yy"/>
    <numFmt numFmtId="173" formatCode="&quot;Ja&quot;;&quot;Ja&quot;;&quot;Nee&quot;"/>
    <numFmt numFmtId="174" formatCode="&quot;Waar&quot;;&quot;Waar&quot;;&quot;Niet waar&quot;"/>
    <numFmt numFmtId="175" formatCode="&quot;Aan&quot;;&quot;Aan&quot;;&quot;Uit&quot;"/>
    <numFmt numFmtId="176" formatCode="[$€-2]\ #.##000_);[Red]\([$€-2]\ #.##000\)"/>
    <numFmt numFmtId="177" formatCode="0.000"/>
  </numFmts>
  <fonts count="78">
    <font>
      <sz val="10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u val="single"/>
      <sz val="20"/>
      <name val="Comic Sans MS"/>
      <family val="4"/>
    </font>
    <font>
      <u val="single"/>
      <sz val="14"/>
      <name val="Comic Sans MS"/>
      <family val="4"/>
    </font>
    <font>
      <sz val="16"/>
      <color indexed="10"/>
      <name val="Comic Sans MS"/>
      <family val="4"/>
    </font>
    <font>
      <b/>
      <sz val="10"/>
      <color indexed="10"/>
      <name val="Comic Sans MS"/>
      <family val="4"/>
    </font>
    <font>
      <b/>
      <u val="single"/>
      <sz val="16"/>
      <name val="Comic Sans MS"/>
      <family val="4"/>
    </font>
    <font>
      <b/>
      <sz val="10"/>
      <name val="Arial"/>
      <family val="2"/>
    </font>
    <font>
      <b/>
      <sz val="16"/>
      <name val="Comic Sans MS"/>
      <family val="4"/>
    </font>
    <font>
      <b/>
      <u val="single"/>
      <sz val="14"/>
      <name val="Comic Sans MS"/>
      <family val="4"/>
    </font>
    <font>
      <b/>
      <sz val="10"/>
      <color indexed="10"/>
      <name val="Arial"/>
      <family val="2"/>
    </font>
    <font>
      <b/>
      <sz val="24"/>
      <name val="Comic Sans MS"/>
      <family val="4"/>
    </font>
    <font>
      <sz val="14"/>
      <name val="Comic Sans MS"/>
      <family val="4"/>
    </font>
    <font>
      <b/>
      <sz val="14"/>
      <name val="Comic Sans MS"/>
      <family val="4"/>
    </font>
    <font>
      <b/>
      <sz val="20"/>
      <name val="Comic Sans MS"/>
      <family val="4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b/>
      <sz val="16"/>
      <color indexed="10"/>
      <name val="Comic Sans MS"/>
      <family val="4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4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40"/>
      <name val="Times New Roman"/>
      <family val="1"/>
    </font>
    <font>
      <sz val="14"/>
      <color indexed="48"/>
      <name val="Arial"/>
      <family val="2"/>
    </font>
    <font>
      <sz val="14"/>
      <color indexed="40"/>
      <name val="Arial"/>
      <family val="2"/>
    </font>
    <font>
      <b/>
      <sz val="10"/>
      <color indexed="40"/>
      <name val="Comic Sans MS"/>
      <family val="4"/>
    </font>
    <font>
      <sz val="14"/>
      <color indexed="40"/>
      <name val="Times New Roman"/>
      <family val="1"/>
    </font>
    <font>
      <b/>
      <sz val="14"/>
      <color indexed="49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Comic Sans MS"/>
      <family val="4"/>
    </font>
    <font>
      <b/>
      <sz val="14"/>
      <color indexed="12"/>
      <name val="Times New Roman"/>
      <family val="1"/>
    </font>
    <font>
      <b/>
      <sz val="18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67" fillId="29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0" fillId="31" borderId="7" applyNumberFormat="0" applyFont="0" applyAlignment="0" applyProtection="0"/>
    <xf numFmtId="0" fontId="72" fillId="32" borderId="0" applyNumberFormat="0" applyBorder="0" applyAlignment="0" applyProtection="0"/>
    <xf numFmtId="9" fontId="0" fillId="0" borderId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26" borderId="9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49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49" fontId="19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49" fontId="24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49" fontId="9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5" fillId="0" borderId="0" xfId="0" applyNumberFormat="1" applyFont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49" fontId="26" fillId="0" borderId="0" xfId="0" applyNumberFormat="1" applyFont="1" applyAlignment="1">
      <alignment horizontal="center"/>
    </xf>
    <xf numFmtId="49" fontId="25" fillId="0" borderId="0" xfId="0" applyNumberFormat="1" applyFont="1" applyFill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Fill="1" applyBorder="1" applyAlignment="1">
      <alignment/>
    </xf>
    <xf numFmtId="49" fontId="25" fillId="0" borderId="0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49" fontId="25" fillId="0" borderId="0" xfId="0" applyNumberFormat="1" applyFont="1" applyFill="1" applyAlignment="1">
      <alignment/>
    </xf>
    <xf numFmtId="49" fontId="28" fillId="0" borderId="0" xfId="0" applyNumberFormat="1" applyFont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49" fontId="27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49" fontId="29" fillId="0" borderId="0" xfId="0" applyNumberFormat="1" applyFont="1" applyFill="1" applyAlignment="1">
      <alignment/>
    </xf>
    <xf numFmtId="0" fontId="28" fillId="0" borderId="0" xfId="0" applyFont="1" applyAlignment="1">
      <alignment horizontal="left"/>
    </xf>
    <xf numFmtId="0" fontId="25" fillId="0" borderId="11" xfId="0" applyFont="1" applyBorder="1" applyAlignment="1">
      <alignment horizontal="center"/>
    </xf>
    <xf numFmtId="0" fontId="25" fillId="0" borderId="0" xfId="0" applyNumberFormat="1" applyFont="1" applyAlignment="1">
      <alignment horizontal="center"/>
    </xf>
    <xf numFmtId="0" fontId="30" fillId="0" borderId="0" xfId="0" applyFont="1" applyFill="1" applyAlignment="1">
      <alignment/>
    </xf>
    <xf numFmtId="49" fontId="30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25" fillId="0" borderId="12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2" fontId="24" fillId="0" borderId="12" xfId="0" applyNumberFormat="1" applyFont="1" applyBorder="1" applyAlignment="1">
      <alignment horizontal="center"/>
    </xf>
    <xf numFmtId="2" fontId="24" fillId="0" borderId="0" xfId="0" applyNumberFormat="1" applyFont="1" applyAlignment="1">
      <alignment horizontal="center"/>
    </xf>
    <xf numFmtId="1" fontId="24" fillId="0" borderId="12" xfId="0" applyNumberFormat="1" applyFont="1" applyBorder="1" applyAlignment="1">
      <alignment horizontal="center"/>
    </xf>
    <xf numFmtId="1" fontId="24" fillId="0" borderId="0" xfId="0" applyNumberFormat="1" applyFont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1" fontId="24" fillId="0" borderId="0" xfId="0" applyNumberFormat="1" applyFont="1" applyFill="1" applyAlignment="1">
      <alignment horizontal="center"/>
    </xf>
    <xf numFmtId="2" fontId="31" fillId="0" borderId="0" xfId="0" applyNumberFormat="1" applyFont="1" applyAlignment="1">
      <alignment horizontal="center"/>
    </xf>
    <xf numFmtId="177" fontId="25" fillId="0" borderId="0" xfId="0" applyNumberFormat="1" applyFont="1" applyAlignment="1">
      <alignment horizontal="center"/>
    </xf>
    <xf numFmtId="177" fontId="29" fillId="0" borderId="0" xfId="0" applyNumberFormat="1" applyFont="1" applyAlignment="1">
      <alignment horizontal="center"/>
    </xf>
    <xf numFmtId="177" fontId="25" fillId="0" borderId="12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0" fontId="25" fillId="0" borderId="0" xfId="0" applyFont="1" applyFill="1" applyAlignment="1">
      <alignment/>
    </xf>
    <xf numFmtId="2" fontId="25" fillId="0" borderId="0" xfId="0" applyNumberFormat="1" applyFont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2" fontId="30" fillId="0" borderId="0" xfId="0" applyNumberFormat="1" applyFont="1" applyFill="1" applyAlignment="1">
      <alignment horizontal="center"/>
    </xf>
    <xf numFmtId="2" fontId="25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1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49" fontId="31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177" fontId="32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3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177" fontId="34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left"/>
    </xf>
    <xf numFmtId="0" fontId="25" fillId="0" borderId="12" xfId="0" applyFont="1" applyBorder="1" applyAlignment="1">
      <alignment/>
    </xf>
    <xf numFmtId="2" fontId="35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2" fontId="34" fillId="0" borderId="0" xfId="0" applyNumberFormat="1" applyFont="1" applyAlignment="1">
      <alignment horizontal="center"/>
    </xf>
    <xf numFmtId="177" fontId="34" fillId="0" borderId="0" xfId="0" applyNumberFormat="1" applyFont="1" applyAlignment="1">
      <alignment horizontal="center"/>
    </xf>
    <xf numFmtId="2" fontId="36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6" fillId="0" borderId="0" xfId="0" applyFont="1" applyAlignment="1">
      <alignment/>
    </xf>
    <xf numFmtId="177" fontId="27" fillId="0" borderId="0" xfId="0" applyNumberFormat="1" applyFont="1" applyAlignment="1">
      <alignment horizontal="center"/>
    </xf>
    <xf numFmtId="177" fontId="34" fillId="0" borderId="0" xfId="0" applyNumberFormat="1" applyFont="1" applyAlignment="1">
      <alignment horizontal="center"/>
    </xf>
    <xf numFmtId="2" fontId="34" fillId="0" borderId="0" xfId="0" applyNumberFormat="1" applyFont="1" applyAlignment="1">
      <alignment horizontal="center"/>
    </xf>
    <xf numFmtId="49" fontId="11" fillId="0" borderId="0" xfId="0" applyNumberFormat="1" applyFont="1" applyAlignment="1">
      <alignment/>
    </xf>
    <xf numFmtId="0" fontId="37" fillId="0" borderId="0" xfId="0" applyFont="1" applyAlignment="1">
      <alignment/>
    </xf>
    <xf numFmtId="177" fontId="38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25" fillId="0" borderId="10" xfId="0" applyFont="1" applyBorder="1" applyAlignment="1">
      <alignment horizontal="left"/>
    </xf>
    <xf numFmtId="0" fontId="27" fillId="0" borderId="0" xfId="0" applyFont="1" applyAlignment="1">
      <alignment/>
    </xf>
    <xf numFmtId="1" fontId="25" fillId="0" borderId="0" xfId="0" applyNumberFormat="1" applyFont="1" applyAlignment="1">
      <alignment horizontal="center"/>
    </xf>
    <xf numFmtId="1" fontId="29" fillId="0" borderId="0" xfId="0" applyNumberFormat="1" applyFont="1" applyAlignment="1">
      <alignment horizontal="center"/>
    </xf>
    <xf numFmtId="2" fontId="19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29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49" fontId="27" fillId="0" borderId="0" xfId="0" applyNumberFormat="1" applyFont="1" applyAlignment="1">
      <alignment horizontal="left"/>
    </xf>
    <xf numFmtId="0" fontId="33" fillId="0" borderId="0" xfId="0" applyFont="1" applyAlignment="1">
      <alignment/>
    </xf>
    <xf numFmtId="2" fontId="34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2" fontId="27" fillId="0" borderId="0" xfId="0" applyNumberFormat="1" applyFont="1" applyAlignment="1">
      <alignment horizontal="center"/>
    </xf>
    <xf numFmtId="2" fontId="3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zoomScale="75" zoomScaleNormal="75" zoomScalePageLayoutView="0" workbookViewId="0" topLeftCell="A19">
      <selection activeCell="C22" sqref="C22:N22"/>
    </sheetView>
  </sheetViews>
  <sheetFormatPr defaultColWidth="9.140625" defaultRowHeight="12.75"/>
  <cols>
    <col min="1" max="1" width="11.421875" style="58" customWidth="1"/>
    <col min="2" max="2" width="8.7109375" style="58" customWidth="1"/>
    <col min="3" max="3" width="28.57421875" style="59" customWidth="1"/>
    <col min="4" max="6" width="9.57421875" style="53" customWidth="1"/>
    <col min="7" max="7" width="12.00390625" style="94" customWidth="1"/>
    <col min="8" max="8" width="10.421875" style="53" customWidth="1"/>
    <col min="9" max="9" width="28.28125" style="59" customWidth="1"/>
    <col min="10" max="10" width="11.28125" style="53" customWidth="1"/>
    <col min="11" max="11" width="0" style="60" hidden="1" customWidth="1"/>
    <col min="12" max="13" width="9.140625" style="78" customWidth="1"/>
    <col min="14" max="14" width="10.7109375" style="90" customWidth="1"/>
    <col min="15" max="15" width="9.140625" style="60" customWidth="1"/>
    <col min="16" max="16" width="21.7109375" style="71" customWidth="1"/>
    <col min="17" max="17" width="9.140625" style="72" customWidth="1"/>
    <col min="18" max="16384" width="9.140625" style="60" customWidth="1"/>
  </cols>
  <sheetData>
    <row r="1" spans="2:17" ht="18.75">
      <c r="B1" s="73" t="s">
        <v>0</v>
      </c>
      <c r="C1" s="57"/>
      <c r="P1" s="61"/>
      <c r="Q1" s="62"/>
    </row>
    <row r="2" spans="9:17" ht="18.75">
      <c r="I2" s="63" t="s">
        <v>1</v>
      </c>
      <c r="P2" s="64"/>
      <c r="Q2" s="65"/>
    </row>
    <row r="3" spans="3:17" ht="18.75">
      <c r="C3" s="59" t="s">
        <v>200</v>
      </c>
      <c r="I3" s="59" t="s">
        <v>2</v>
      </c>
      <c r="P3" s="64"/>
      <c r="Q3" s="65"/>
    </row>
    <row r="4" spans="16:17" ht="18.75">
      <c r="P4" s="64"/>
      <c r="Q4" s="65"/>
    </row>
    <row r="5" spans="3:17" ht="26.25" customHeight="1">
      <c r="C5" s="66" t="s">
        <v>83</v>
      </c>
      <c r="P5" s="64"/>
      <c r="Q5" s="65"/>
    </row>
    <row r="6" spans="1:17" s="59" customFormat="1" ht="15" customHeight="1" thickBot="1">
      <c r="A6" s="67" t="s">
        <v>3</v>
      </c>
      <c r="B6" s="67" t="s">
        <v>4</v>
      </c>
      <c r="C6" s="67" t="s">
        <v>6</v>
      </c>
      <c r="D6" s="54" t="s">
        <v>5</v>
      </c>
      <c r="E6" s="92" t="s">
        <v>71</v>
      </c>
      <c r="F6" s="92" t="s">
        <v>72</v>
      </c>
      <c r="G6" s="95" t="s">
        <v>62</v>
      </c>
      <c r="H6" s="54"/>
      <c r="I6" s="67" t="s">
        <v>6</v>
      </c>
      <c r="J6" s="54" t="s">
        <v>5</v>
      </c>
      <c r="L6" s="79" t="s">
        <v>71</v>
      </c>
      <c r="M6" s="79" t="s">
        <v>72</v>
      </c>
      <c r="N6" s="91" t="s">
        <v>62</v>
      </c>
      <c r="P6" s="64"/>
      <c r="Q6" s="65"/>
    </row>
    <row r="7" spans="1:17" s="59" customFormat="1" ht="15" customHeight="1">
      <c r="A7" s="68" t="s">
        <v>48</v>
      </c>
      <c r="B7" s="74">
        <v>1</v>
      </c>
      <c r="C7" s="103" t="s">
        <v>99</v>
      </c>
      <c r="D7" s="53" t="s">
        <v>12</v>
      </c>
      <c r="E7" s="53" t="s">
        <v>140</v>
      </c>
      <c r="F7" s="53" t="s">
        <v>141</v>
      </c>
      <c r="G7" s="94" t="s">
        <v>164</v>
      </c>
      <c r="H7" s="99" t="s">
        <v>8</v>
      </c>
      <c r="I7" s="59" t="s">
        <v>100</v>
      </c>
      <c r="J7" s="53" t="s">
        <v>9</v>
      </c>
      <c r="L7" s="58">
        <v>48</v>
      </c>
      <c r="M7" s="58">
        <v>29</v>
      </c>
      <c r="N7" s="89">
        <v>100</v>
      </c>
      <c r="P7" s="64"/>
      <c r="Q7" s="65"/>
    </row>
    <row r="8" spans="1:17" s="59" customFormat="1" ht="15" customHeight="1">
      <c r="A8" s="68" t="s">
        <v>48</v>
      </c>
      <c r="B8" s="68">
        <v>2</v>
      </c>
      <c r="C8" s="103" t="s">
        <v>101</v>
      </c>
      <c r="D8" s="53" t="s">
        <v>7</v>
      </c>
      <c r="E8" s="53" t="s">
        <v>142</v>
      </c>
      <c r="F8" s="53" t="s">
        <v>143</v>
      </c>
      <c r="G8" s="94" t="s">
        <v>165</v>
      </c>
      <c r="H8" s="99" t="s">
        <v>8</v>
      </c>
      <c r="I8" s="59" t="s">
        <v>102</v>
      </c>
      <c r="J8" s="53" t="s">
        <v>10</v>
      </c>
      <c r="L8" s="58">
        <v>9</v>
      </c>
      <c r="M8" s="58">
        <v>22</v>
      </c>
      <c r="N8" s="89">
        <v>100</v>
      </c>
      <c r="P8" s="64"/>
      <c r="Q8" s="65"/>
    </row>
    <row r="9" spans="1:17" s="59" customFormat="1" ht="15" customHeight="1">
      <c r="A9" s="68" t="s">
        <v>49</v>
      </c>
      <c r="B9" s="68">
        <v>1</v>
      </c>
      <c r="C9" s="103" t="s">
        <v>103</v>
      </c>
      <c r="D9" s="53" t="s">
        <v>10</v>
      </c>
      <c r="E9" s="53" t="s">
        <v>144</v>
      </c>
      <c r="F9" s="53" t="s">
        <v>145</v>
      </c>
      <c r="G9" s="94" t="s">
        <v>166</v>
      </c>
      <c r="H9" s="99" t="s">
        <v>8</v>
      </c>
      <c r="I9" s="59" t="s">
        <v>104</v>
      </c>
      <c r="J9" s="53" t="s">
        <v>10</v>
      </c>
      <c r="L9" s="58">
        <v>24</v>
      </c>
      <c r="M9" s="58">
        <v>18</v>
      </c>
      <c r="N9" s="89">
        <v>100</v>
      </c>
      <c r="P9" s="64"/>
      <c r="Q9" s="65"/>
    </row>
    <row r="10" spans="1:17" s="59" customFormat="1" ht="15" customHeight="1">
      <c r="A10" s="68" t="s">
        <v>49</v>
      </c>
      <c r="B10" s="68">
        <v>2</v>
      </c>
      <c r="C10" s="59" t="s">
        <v>147</v>
      </c>
      <c r="D10" s="53" t="s">
        <v>11</v>
      </c>
      <c r="E10" s="53" t="s">
        <v>141</v>
      </c>
      <c r="F10" s="53" t="s">
        <v>146</v>
      </c>
      <c r="G10" s="94">
        <v>100</v>
      </c>
      <c r="H10" s="99" t="s">
        <v>8</v>
      </c>
      <c r="I10" s="103" t="s">
        <v>107</v>
      </c>
      <c r="J10" s="53" t="s">
        <v>10</v>
      </c>
      <c r="L10" s="58">
        <v>21</v>
      </c>
      <c r="M10" s="58">
        <v>27</v>
      </c>
      <c r="N10" s="89" t="s">
        <v>167</v>
      </c>
      <c r="P10" s="64"/>
      <c r="Q10" s="65"/>
    </row>
    <row r="11" spans="1:17" s="59" customFormat="1" ht="15" customHeight="1">
      <c r="A11" s="68" t="s">
        <v>50</v>
      </c>
      <c r="B11" s="68">
        <v>1</v>
      </c>
      <c r="C11" s="103" t="s">
        <v>108</v>
      </c>
      <c r="D11" s="53" t="s">
        <v>13</v>
      </c>
      <c r="E11" s="53" t="s">
        <v>148</v>
      </c>
      <c r="F11" s="53" t="s">
        <v>143</v>
      </c>
      <c r="G11" s="94" t="s">
        <v>168</v>
      </c>
      <c r="H11" s="99" t="s">
        <v>8</v>
      </c>
      <c r="I11" s="59" t="s">
        <v>109</v>
      </c>
      <c r="J11" s="53" t="s">
        <v>11</v>
      </c>
      <c r="L11" s="58">
        <v>29</v>
      </c>
      <c r="M11" s="58">
        <v>22</v>
      </c>
      <c r="N11" s="89">
        <v>100</v>
      </c>
      <c r="P11" s="64"/>
      <c r="Q11" s="65"/>
    </row>
    <row r="12" spans="1:17" s="59" customFormat="1" ht="15" customHeight="1">
      <c r="A12" s="68" t="s">
        <v>50</v>
      </c>
      <c r="B12" s="68">
        <v>2</v>
      </c>
      <c r="C12" s="103" t="s">
        <v>110</v>
      </c>
      <c r="D12" s="53" t="s">
        <v>9</v>
      </c>
      <c r="E12" s="53" t="s">
        <v>149</v>
      </c>
      <c r="F12" s="53" t="s">
        <v>150</v>
      </c>
      <c r="G12" s="94" t="s">
        <v>169</v>
      </c>
      <c r="H12" s="99" t="s">
        <v>8</v>
      </c>
      <c r="I12" s="59" t="s">
        <v>111</v>
      </c>
      <c r="J12" s="53" t="s">
        <v>12</v>
      </c>
      <c r="L12" s="58">
        <v>35</v>
      </c>
      <c r="M12" s="58">
        <v>31</v>
      </c>
      <c r="N12" s="89">
        <v>100</v>
      </c>
      <c r="P12" s="64"/>
      <c r="Q12" s="65"/>
    </row>
    <row r="13" spans="1:17" s="59" customFormat="1" ht="15" customHeight="1">
      <c r="A13" s="68" t="s">
        <v>51</v>
      </c>
      <c r="B13" s="58">
        <v>1</v>
      </c>
      <c r="C13" s="103" t="s">
        <v>105</v>
      </c>
      <c r="D13" s="53" t="s">
        <v>11</v>
      </c>
      <c r="E13" s="53" t="s">
        <v>151</v>
      </c>
      <c r="F13" s="53" t="s">
        <v>152</v>
      </c>
      <c r="G13" s="94" t="s">
        <v>170</v>
      </c>
      <c r="H13" s="99" t="s">
        <v>8</v>
      </c>
      <c r="I13" s="59" t="s">
        <v>106</v>
      </c>
      <c r="J13" s="53" t="s">
        <v>11</v>
      </c>
      <c r="L13" s="58">
        <v>29</v>
      </c>
      <c r="M13" s="58">
        <v>20</v>
      </c>
      <c r="N13" s="89">
        <v>100</v>
      </c>
      <c r="P13" s="69"/>
      <c r="Q13" s="55"/>
    </row>
    <row r="14" spans="1:17" s="59" customFormat="1" ht="15" customHeight="1">
      <c r="A14" s="68" t="s">
        <v>51</v>
      </c>
      <c r="B14" s="68">
        <v>2</v>
      </c>
      <c r="C14" s="76"/>
      <c r="D14" s="77"/>
      <c r="E14" s="77"/>
      <c r="F14" s="77"/>
      <c r="G14" s="96"/>
      <c r="H14" s="99" t="s">
        <v>8</v>
      </c>
      <c r="J14" s="53"/>
      <c r="L14" s="58"/>
      <c r="M14" s="58"/>
      <c r="N14" s="89"/>
      <c r="P14" s="69"/>
      <c r="Q14" s="53"/>
    </row>
    <row r="15" spans="1:17" s="59" customFormat="1" ht="15" customHeight="1">
      <c r="A15" s="58" t="s">
        <v>52</v>
      </c>
      <c r="B15" s="58">
        <v>1</v>
      </c>
      <c r="D15" s="56"/>
      <c r="E15" s="56"/>
      <c r="F15" s="56"/>
      <c r="G15" s="97"/>
      <c r="H15" s="53" t="s">
        <v>8</v>
      </c>
      <c r="J15" s="56"/>
      <c r="L15" s="58"/>
      <c r="M15" s="58"/>
      <c r="N15" s="89"/>
      <c r="P15" s="69"/>
      <c r="Q15" s="65"/>
    </row>
    <row r="16" spans="1:17" ht="15" customHeight="1">
      <c r="A16" s="58" t="s">
        <v>52</v>
      </c>
      <c r="B16" s="58">
        <v>2</v>
      </c>
      <c r="H16" s="53" t="s">
        <v>8</v>
      </c>
      <c r="P16" s="64"/>
      <c r="Q16" s="65"/>
    </row>
    <row r="17" spans="16:17" ht="12.75" customHeight="1">
      <c r="P17" s="64"/>
      <c r="Q17" s="70"/>
    </row>
    <row r="18" spans="16:17" ht="13.5" customHeight="1">
      <c r="P18" s="64"/>
      <c r="Q18" s="65"/>
    </row>
    <row r="19" spans="3:17" ht="18.75">
      <c r="C19" s="66" t="s">
        <v>84</v>
      </c>
      <c r="P19" s="64"/>
      <c r="Q19" s="65"/>
    </row>
    <row r="20" spans="1:17" s="59" customFormat="1" ht="15" customHeight="1" thickBot="1">
      <c r="A20" s="67" t="s">
        <v>3</v>
      </c>
      <c r="B20" s="67" t="s">
        <v>4</v>
      </c>
      <c r="C20" s="67" t="s">
        <v>6</v>
      </c>
      <c r="D20" s="54" t="s">
        <v>5</v>
      </c>
      <c r="E20" s="54" t="s">
        <v>71</v>
      </c>
      <c r="F20" s="54" t="s">
        <v>72</v>
      </c>
      <c r="G20" s="95" t="s">
        <v>62</v>
      </c>
      <c r="H20" s="54"/>
      <c r="I20" s="67" t="s">
        <v>6</v>
      </c>
      <c r="J20" s="54" t="s">
        <v>5</v>
      </c>
      <c r="L20" s="79" t="s">
        <v>71</v>
      </c>
      <c r="M20" s="79" t="s">
        <v>72</v>
      </c>
      <c r="N20" s="91" t="s">
        <v>62</v>
      </c>
      <c r="P20" s="64"/>
      <c r="Q20" s="70"/>
    </row>
    <row r="21" spans="1:17" s="59" customFormat="1" ht="18.75">
      <c r="A21" s="68" t="s">
        <v>48</v>
      </c>
      <c r="B21" s="58">
        <v>1</v>
      </c>
      <c r="C21" s="103" t="s">
        <v>117</v>
      </c>
      <c r="D21" s="56" t="s">
        <v>10</v>
      </c>
      <c r="E21" s="56" t="s">
        <v>143</v>
      </c>
      <c r="F21" s="56" t="s">
        <v>155</v>
      </c>
      <c r="G21" s="97" t="s">
        <v>171</v>
      </c>
      <c r="H21" s="99" t="s">
        <v>8</v>
      </c>
      <c r="I21" s="59" t="s">
        <v>118</v>
      </c>
      <c r="J21" s="53" t="s">
        <v>10</v>
      </c>
      <c r="L21" s="58">
        <v>24</v>
      </c>
      <c r="M21" s="58">
        <v>50</v>
      </c>
      <c r="N21" s="89">
        <v>100</v>
      </c>
      <c r="P21" s="93"/>
      <c r="Q21" s="65"/>
    </row>
    <row r="22" spans="1:17" s="59" customFormat="1" ht="18.75">
      <c r="A22" s="68" t="s">
        <v>48</v>
      </c>
      <c r="B22" s="58">
        <v>2</v>
      </c>
      <c r="C22" s="104" t="s">
        <v>123</v>
      </c>
      <c r="D22" s="53" t="s">
        <v>10</v>
      </c>
      <c r="E22" s="53" t="s">
        <v>152</v>
      </c>
      <c r="F22" s="53" t="s">
        <v>154</v>
      </c>
      <c r="G22" s="94" t="s">
        <v>172</v>
      </c>
      <c r="H22" s="99" t="s">
        <v>8</v>
      </c>
      <c r="I22" s="59" t="s">
        <v>114</v>
      </c>
      <c r="J22" s="53" t="s">
        <v>7</v>
      </c>
      <c r="L22" s="58">
        <v>16</v>
      </c>
      <c r="M22" s="58">
        <v>34</v>
      </c>
      <c r="N22" s="89">
        <v>100</v>
      </c>
      <c r="P22" s="93"/>
      <c r="Q22" s="65"/>
    </row>
    <row r="23" spans="1:17" s="59" customFormat="1" ht="18.75">
      <c r="A23" s="68" t="s">
        <v>49</v>
      </c>
      <c r="B23" s="58">
        <v>1</v>
      </c>
      <c r="C23" s="103" t="s">
        <v>156</v>
      </c>
      <c r="D23" s="53" t="s">
        <v>7</v>
      </c>
      <c r="E23" s="53" t="s">
        <v>160</v>
      </c>
      <c r="F23" s="53" t="s">
        <v>158</v>
      </c>
      <c r="G23" s="94" t="s">
        <v>169</v>
      </c>
      <c r="H23" s="99" t="s">
        <v>8</v>
      </c>
      <c r="I23" s="59" t="s">
        <v>137</v>
      </c>
      <c r="J23" s="53" t="s">
        <v>9</v>
      </c>
      <c r="L23" s="58">
        <v>48</v>
      </c>
      <c r="M23" s="58">
        <v>41</v>
      </c>
      <c r="N23" s="89">
        <v>100</v>
      </c>
      <c r="P23" s="69"/>
      <c r="Q23" s="65"/>
    </row>
    <row r="24" spans="1:17" s="59" customFormat="1" ht="18.75">
      <c r="A24" s="68" t="s">
        <v>49</v>
      </c>
      <c r="B24" s="58">
        <v>2</v>
      </c>
      <c r="C24" s="59" t="s">
        <v>116</v>
      </c>
      <c r="D24" s="53" t="s">
        <v>11</v>
      </c>
      <c r="E24" s="53" t="s">
        <v>141</v>
      </c>
      <c r="F24" s="53" t="s">
        <v>159</v>
      </c>
      <c r="G24" s="94">
        <v>100</v>
      </c>
      <c r="H24" s="99" t="s">
        <v>8</v>
      </c>
      <c r="I24" s="103" t="s">
        <v>115</v>
      </c>
      <c r="J24" s="53" t="s">
        <v>11</v>
      </c>
      <c r="L24" s="58">
        <v>27</v>
      </c>
      <c r="M24" s="58">
        <v>28</v>
      </c>
      <c r="N24" s="89" t="s">
        <v>173</v>
      </c>
      <c r="P24" s="64"/>
      <c r="Q24" s="65"/>
    </row>
    <row r="25" spans="1:17" s="59" customFormat="1" ht="18.75">
      <c r="A25" s="68" t="s">
        <v>50</v>
      </c>
      <c r="B25" s="58">
        <v>1</v>
      </c>
      <c r="C25" s="59" t="s">
        <v>127</v>
      </c>
      <c r="D25" s="53" t="s">
        <v>7</v>
      </c>
      <c r="E25" s="53" t="s">
        <v>161</v>
      </c>
      <c r="F25" s="53" t="s">
        <v>159</v>
      </c>
      <c r="G25" s="94">
        <v>100</v>
      </c>
      <c r="H25" s="99" t="s">
        <v>8</v>
      </c>
      <c r="I25" s="103" t="s">
        <v>128</v>
      </c>
      <c r="J25" s="53" t="s">
        <v>7</v>
      </c>
      <c r="L25" s="58">
        <v>3</v>
      </c>
      <c r="M25" s="58">
        <v>28</v>
      </c>
      <c r="N25" s="89" t="s">
        <v>174</v>
      </c>
      <c r="P25" s="64"/>
      <c r="Q25" s="65"/>
    </row>
    <row r="26" spans="1:17" s="59" customFormat="1" ht="18.75">
      <c r="A26" s="68" t="s">
        <v>50</v>
      </c>
      <c r="B26" s="58">
        <v>2</v>
      </c>
      <c r="C26" s="93" t="s">
        <v>133</v>
      </c>
      <c r="D26" s="53" t="s">
        <v>10</v>
      </c>
      <c r="E26" s="53" t="s">
        <v>142</v>
      </c>
      <c r="F26" s="53" t="s">
        <v>140</v>
      </c>
      <c r="G26" s="94">
        <v>100</v>
      </c>
      <c r="H26" s="99" t="s">
        <v>8</v>
      </c>
      <c r="I26" s="104" t="s">
        <v>134</v>
      </c>
      <c r="J26" s="53" t="s">
        <v>9</v>
      </c>
      <c r="L26" s="58">
        <v>47</v>
      </c>
      <c r="M26" s="58">
        <v>30</v>
      </c>
      <c r="N26" s="106" t="s">
        <v>175</v>
      </c>
      <c r="P26" s="105"/>
      <c r="Q26" s="65"/>
    </row>
    <row r="27" spans="1:17" s="59" customFormat="1" ht="18.75">
      <c r="A27" s="68" t="s">
        <v>51</v>
      </c>
      <c r="B27" s="58">
        <v>1</v>
      </c>
      <c r="C27" s="59" t="s">
        <v>135</v>
      </c>
      <c r="D27" s="53" t="s">
        <v>10</v>
      </c>
      <c r="E27" s="53" t="s">
        <v>142</v>
      </c>
      <c r="F27" s="53" t="s">
        <v>154</v>
      </c>
      <c r="G27" s="94">
        <v>100</v>
      </c>
      <c r="H27" s="99" t="s">
        <v>8</v>
      </c>
      <c r="I27" s="103" t="s">
        <v>136</v>
      </c>
      <c r="J27" s="53" t="s">
        <v>11</v>
      </c>
      <c r="L27" s="58">
        <v>28</v>
      </c>
      <c r="M27" s="58">
        <v>34</v>
      </c>
      <c r="N27" s="89" t="s">
        <v>163</v>
      </c>
      <c r="P27" s="64"/>
      <c r="Q27" s="70"/>
    </row>
    <row r="28" spans="1:17" s="59" customFormat="1" ht="18.75">
      <c r="A28" s="68" t="s">
        <v>51</v>
      </c>
      <c r="B28" s="58">
        <v>2</v>
      </c>
      <c r="D28" s="53"/>
      <c r="E28" s="53"/>
      <c r="F28" s="53"/>
      <c r="G28" s="94"/>
      <c r="H28" s="99" t="s">
        <v>8</v>
      </c>
      <c r="J28" s="53"/>
      <c r="L28" s="58"/>
      <c r="M28" s="58"/>
      <c r="N28" s="89"/>
      <c r="P28" s="64"/>
      <c r="Q28" s="65"/>
    </row>
    <row r="29" spans="1:17" ht="18.75">
      <c r="A29" s="58" t="s">
        <v>52</v>
      </c>
      <c r="B29" s="75">
        <v>1</v>
      </c>
      <c r="H29" s="53" t="s">
        <v>8</v>
      </c>
      <c r="P29" s="64"/>
      <c r="Q29" s="70"/>
    </row>
    <row r="30" spans="1:17" ht="18.75">
      <c r="A30" s="58" t="s">
        <v>52</v>
      </c>
      <c r="B30" s="58">
        <v>2</v>
      </c>
      <c r="H30" s="53" t="s">
        <v>8</v>
      </c>
      <c r="P30" s="64"/>
      <c r="Q30" s="70"/>
    </row>
    <row r="31" spans="16:17" ht="18.75">
      <c r="P31" s="64"/>
      <c r="Q31" s="70"/>
    </row>
    <row r="33" ht="18.75">
      <c r="C33" s="66" t="s">
        <v>85</v>
      </c>
    </row>
    <row r="34" spans="1:17" s="59" customFormat="1" ht="15" customHeight="1" thickBot="1">
      <c r="A34" s="67" t="s">
        <v>3</v>
      </c>
      <c r="B34" s="67" t="s">
        <v>4</v>
      </c>
      <c r="C34" s="67" t="s">
        <v>6</v>
      </c>
      <c r="D34" s="54" t="s">
        <v>5</v>
      </c>
      <c r="E34" s="54" t="s">
        <v>71</v>
      </c>
      <c r="F34" s="54" t="s">
        <v>72</v>
      </c>
      <c r="G34" s="95" t="s">
        <v>62</v>
      </c>
      <c r="H34" s="54"/>
      <c r="I34" s="67" t="s">
        <v>6</v>
      </c>
      <c r="J34" s="54" t="s">
        <v>5</v>
      </c>
      <c r="L34" s="79" t="s">
        <v>71</v>
      </c>
      <c r="M34" s="79" t="s">
        <v>72</v>
      </c>
      <c r="N34" s="91" t="s">
        <v>62</v>
      </c>
      <c r="P34" s="64"/>
      <c r="Q34" s="70"/>
    </row>
    <row r="35" spans="1:17" s="59" customFormat="1" ht="18.75">
      <c r="A35" s="68" t="s">
        <v>48</v>
      </c>
      <c r="B35" s="58">
        <v>1</v>
      </c>
      <c r="C35" s="110" t="s">
        <v>112</v>
      </c>
      <c r="D35" s="53" t="s">
        <v>7</v>
      </c>
      <c r="E35" s="53" t="s">
        <v>197</v>
      </c>
      <c r="F35" s="53" t="s">
        <v>146</v>
      </c>
      <c r="G35" s="94" t="s">
        <v>167</v>
      </c>
      <c r="H35" s="99" t="s">
        <v>8</v>
      </c>
      <c r="I35" s="59" t="s">
        <v>113</v>
      </c>
      <c r="J35" s="53" t="s">
        <v>12</v>
      </c>
      <c r="L35" s="58">
        <v>35</v>
      </c>
      <c r="M35" s="58">
        <v>27</v>
      </c>
      <c r="N35" s="89">
        <v>100</v>
      </c>
      <c r="P35" s="64"/>
      <c r="Q35" s="65"/>
    </row>
    <row r="36" spans="1:17" s="59" customFormat="1" ht="18.75">
      <c r="A36" s="68" t="s">
        <v>48</v>
      </c>
      <c r="B36" s="58">
        <v>1</v>
      </c>
      <c r="C36" s="111" t="s">
        <v>176</v>
      </c>
      <c r="D36" s="53" t="s">
        <v>7</v>
      </c>
      <c r="E36" s="53" t="s">
        <v>198</v>
      </c>
      <c r="F36" s="53" t="s">
        <v>199</v>
      </c>
      <c r="G36" s="94" t="s">
        <v>201</v>
      </c>
      <c r="H36" s="99" t="s">
        <v>8</v>
      </c>
      <c r="I36" s="59" t="s">
        <v>191</v>
      </c>
      <c r="J36" s="53" t="s">
        <v>7</v>
      </c>
      <c r="L36" s="58">
        <v>16</v>
      </c>
      <c r="M36" s="58">
        <v>40</v>
      </c>
      <c r="N36" s="89">
        <v>100</v>
      </c>
      <c r="P36" s="64"/>
      <c r="Q36" s="65"/>
    </row>
    <row r="37" spans="1:17" s="59" customFormat="1" ht="18.75">
      <c r="A37" s="68" t="s">
        <v>49</v>
      </c>
      <c r="B37" s="58">
        <v>2</v>
      </c>
      <c r="C37" s="59" t="s">
        <v>121</v>
      </c>
      <c r="D37" s="53" t="s">
        <v>10</v>
      </c>
      <c r="E37" s="53" t="s">
        <v>142</v>
      </c>
      <c r="F37" s="53" t="s">
        <v>202</v>
      </c>
      <c r="G37" s="94">
        <v>100</v>
      </c>
      <c r="H37" s="99" t="s">
        <v>8</v>
      </c>
      <c r="I37" s="110" t="s">
        <v>122</v>
      </c>
      <c r="J37" s="53" t="s">
        <v>7</v>
      </c>
      <c r="L37" s="58">
        <v>13</v>
      </c>
      <c r="M37" s="58">
        <v>19</v>
      </c>
      <c r="N37" s="89" t="s">
        <v>201</v>
      </c>
      <c r="P37" s="64"/>
      <c r="Q37" s="65"/>
    </row>
    <row r="38" spans="1:17" s="59" customFormat="1" ht="18.75">
      <c r="A38" s="68" t="s">
        <v>50</v>
      </c>
      <c r="B38" s="58">
        <v>1</v>
      </c>
      <c r="C38" s="59" t="s">
        <v>119</v>
      </c>
      <c r="D38" s="53" t="s">
        <v>11</v>
      </c>
      <c r="E38" s="53" t="s">
        <v>141</v>
      </c>
      <c r="F38" s="53" t="s">
        <v>154</v>
      </c>
      <c r="G38" s="94">
        <v>100</v>
      </c>
      <c r="H38" s="99" t="s">
        <v>8</v>
      </c>
      <c r="I38" s="110" t="s">
        <v>120</v>
      </c>
      <c r="J38" s="53" t="s">
        <v>10</v>
      </c>
      <c r="L38" s="58">
        <v>24</v>
      </c>
      <c r="M38" s="58">
        <v>34</v>
      </c>
      <c r="N38" s="112">
        <v>100</v>
      </c>
      <c r="P38" s="64"/>
      <c r="Q38" s="65"/>
    </row>
    <row r="39" spans="1:17" s="59" customFormat="1" ht="18.75">
      <c r="A39" s="68" t="s">
        <v>50</v>
      </c>
      <c r="B39" s="58">
        <v>2</v>
      </c>
      <c r="C39" s="110" t="s">
        <v>129</v>
      </c>
      <c r="D39" s="53" t="s">
        <v>7</v>
      </c>
      <c r="E39" s="53" t="s">
        <v>198</v>
      </c>
      <c r="F39" s="53" t="s">
        <v>203</v>
      </c>
      <c r="G39" s="94" t="s">
        <v>201</v>
      </c>
      <c r="H39" s="99" t="s">
        <v>8</v>
      </c>
      <c r="I39" s="59" t="s">
        <v>130</v>
      </c>
      <c r="J39" s="53" t="s">
        <v>57</v>
      </c>
      <c r="L39" s="58">
        <v>64</v>
      </c>
      <c r="M39" s="58">
        <v>35</v>
      </c>
      <c r="N39" s="89">
        <v>100</v>
      </c>
      <c r="P39" s="64"/>
      <c r="Q39" s="65"/>
    </row>
    <row r="40" spans="1:17" s="59" customFormat="1" ht="18.75">
      <c r="A40" s="68" t="s">
        <v>51</v>
      </c>
      <c r="B40" s="58">
        <v>1</v>
      </c>
      <c r="C40" s="110" t="s">
        <v>125</v>
      </c>
      <c r="D40" s="53" t="s">
        <v>11</v>
      </c>
      <c r="E40" s="53" t="s">
        <v>159</v>
      </c>
      <c r="F40" s="53" t="s">
        <v>204</v>
      </c>
      <c r="G40" s="94" t="s">
        <v>163</v>
      </c>
      <c r="H40" s="99" t="s">
        <v>8</v>
      </c>
      <c r="I40" s="59" t="s">
        <v>126</v>
      </c>
      <c r="J40" s="53" t="s">
        <v>7</v>
      </c>
      <c r="L40" s="58">
        <v>16</v>
      </c>
      <c r="M40" s="58">
        <v>36</v>
      </c>
      <c r="N40" s="89">
        <v>100</v>
      </c>
      <c r="P40" s="64"/>
      <c r="Q40" s="70"/>
    </row>
    <row r="41" spans="1:17" s="59" customFormat="1" ht="18.75">
      <c r="A41" s="68" t="s">
        <v>51</v>
      </c>
      <c r="B41" s="58">
        <v>2</v>
      </c>
      <c r="C41" s="110" t="s">
        <v>131</v>
      </c>
      <c r="D41" s="53" t="s">
        <v>7</v>
      </c>
      <c r="E41" s="53" t="s">
        <v>197</v>
      </c>
      <c r="F41" s="53" t="s">
        <v>140</v>
      </c>
      <c r="G41" s="94" t="s">
        <v>167</v>
      </c>
      <c r="H41" s="99" t="s">
        <v>8</v>
      </c>
      <c r="I41" s="59" t="s">
        <v>132</v>
      </c>
      <c r="J41" s="53" t="s">
        <v>79</v>
      </c>
      <c r="L41" s="58">
        <v>110</v>
      </c>
      <c r="M41" s="58">
        <v>30</v>
      </c>
      <c r="N41" s="89">
        <v>100</v>
      </c>
      <c r="P41" s="64"/>
      <c r="Q41" s="65"/>
    </row>
    <row r="42" spans="1:17" ht="18.75">
      <c r="A42" s="58" t="s">
        <v>52</v>
      </c>
      <c r="B42" s="75">
        <v>1</v>
      </c>
      <c r="H42" s="53" t="s">
        <v>8</v>
      </c>
      <c r="P42" s="64"/>
      <c r="Q42" s="70"/>
    </row>
    <row r="43" spans="1:17" ht="18.75">
      <c r="A43" s="58" t="s">
        <v>52</v>
      </c>
      <c r="B43" s="58">
        <v>2</v>
      </c>
      <c r="H43" s="53" t="s">
        <v>8</v>
      </c>
      <c r="P43" s="64"/>
      <c r="Q43" s="70"/>
    </row>
    <row r="45" ht="18.75">
      <c r="C45" s="73" t="s">
        <v>86</v>
      </c>
    </row>
    <row r="46" spans="1:17" s="59" customFormat="1" ht="15" customHeight="1" thickBot="1">
      <c r="A46" s="67" t="s">
        <v>3</v>
      </c>
      <c r="B46" s="67" t="s">
        <v>4</v>
      </c>
      <c r="C46" s="67" t="s">
        <v>6</v>
      </c>
      <c r="D46" s="54" t="s">
        <v>5</v>
      </c>
      <c r="E46" s="54" t="s">
        <v>71</v>
      </c>
      <c r="F46" s="54" t="s">
        <v>72</v>
      </c>
      <c r="G46" s="95" t="s">
        <v>62</v>
      </c>
      <c r="H46" s="54"/>
      <c r="I46" s="67" t="s">
        <v>6</v>
      </c>
      <c r="J46" s="54" t="s">
        <v>5</v>
      </c>
      <c r="L46" s="79" t="s">
        <v>71</v>
      </c>
      <c r="M46" s="79" t="s">
        <v>72</v>
      </c>
      <c r="N46" s="91" t="s">
        <v>62</v>
      </c>
      <c r="P46" s="64"/>
      <c r="Q46" s="70"/>
    </row>
    <row r="47" spans="1:17" s="59" customFormat="1" ht="18.75">
      <c r="A47" s="68" t="s">
        <v>48</v>
      </c>
      <c r="B47" s="58">
        <v>1</v>
      </c>
      <c r="C47" s="59" t="s">
        <v>222</v>
      </c>
      <c r="D47" s="53" t="s">
        <v>10</v>
      </c>
      <c r="E47" s="53" t="s">
        <v>142</v>
      </c>
      <c r="F47" s="53" t="s">
        <v>204</v>
      </c>
      <c r="G47" s="94">
        <v>100</v>
      </c>
      <c r="H47" s="99" t="s">
        <v>8</v>
      </c>
      <c r="I47" s="110" t="s">
        <v>223</v>
      </c>
      <c r="J47" s="53" t="s">
        <v>9</v>
      </c>
      <c r="L47" s="58">
        <v>42</v>
      </c>
      <c r="M47" s="58">
        <v>36</v>
      </c>
      <c r="N47" s="89" t="s">
        <v>167</v>
      </c>
      <c r="P47" s="64"/>
      <c r="Q47" s="65"/>
    </row>
    <row r="48" spans="1:17" s="59" customFormat="1" ht="18.75">
      <c r="A48" s="68" t="s">
        <v>48</v>
      </c>
      <c r="B48" s="58">
        <v>2</v>
      </c>
      <c r="D48" s="53"/>
      <c r="E48" s="53"/>
      <c r="F48" s="53"/>
      <c r="G48" s="94"/>
      <c r="H48" s="99" t="s">
        <v>8</v>
      </c>
      <c r="J48" s="53"/>
      <c r="L48" s="58"/>
      <c r="M48" s="58"/>
      <c r="N48" s="89"/>
      <c r="P48" s="64"/>
      <c r="Q48" s="65"/>
    </row>
    <row r="49" spans="1:17" s="59" customFormat="1" ht="18.75">
      <c r="A49" s="68" t="s">
        <v>49</v>
      </c>
      <c r="B49" s="58">
        <v>2</v>
      </c>
      <c r="D49" s="53"/>
      <c r="E49" s="53"/>
      <c r="F49" s="53"/>
      <c r="G49" s="94"/>
      <c r="H49" s="99" t="s">
        <v>8</v>
      </c>
      <c r="J49" s="53"/>
      <c r="L49" s="58"/>
      <c r="M49" s="58"/>
      <c r="N49" s="89"/>
      <c r="P49" s="64"/>
      <c r="Q49" s="65"/>
    </row>
    <row r="50" spans="1:17" s="59" customFormat="1" ht="18.75">
      <c r="A50" s="68" t="s">
        <v>50</v>
      </c>
      <c r="B50" s="58">
        <v>1</v>
      </c>
      <c r="D50" s="53"/>
      <c r="E50" s="53"/>
      <c r="F50" s="53"/>
      <c r="G50" s="94"/>
      <c r="H50" s="99" t="s">
        <v>8</v>
      </c>
      <c r="J50" s="53"/>
      <c r="L50" s="58"/>
      <c r="M50" s="58"/>
      <c r="N50" s="89"/>
      <c r="P50" s="64"/>
      <c r="Q50" s="65"/>
    </row>
    <row r="51" spans="1:17" s="59" customFormat="1" ht="18.75">
      <c r="A51" s="68" t="s">
        <v>50</v>
      </c>
      <c r="B51" s="58">
        <v>2</v>
      </c>
      <c r="D51" s="53"/>
      <c r="E51" s="53"/>
      <c r="F51" s="53"/>
      <c r="G51" s="94"/>
      <c r="H51" s="99" t="s">
        <v>8</v>
      </c>
      <c r="J51" s="53"/>
      <c r="L51" s="58"/>
      <c r="M51" s="58"/>
      <c r="N51" s="89"/>
      <c r="P51" s="64"/>
      <c r="Q51" s="65"/>
    </row>
    <row r="52" spans="1:17" s="59" customFormat="1" ht="18.75">
      <c r="A52" s="68" t="s">
        <v>51</v>
      </c>
      <c r="B52" s="58">
        <v>1</v>
      </c>
      <c r="D52" s="53"/>
      <c r="E52" s="53"/>
      <c r="F52" s="53"/>
      <c r="G52" s="94"/>
      <c r="H52" s="99" t="s">
        <v>8</v>
      </c>
      <c r="J52" s="53"/>
      <c r="L52" s="58"/>
      <c r="M52" s="58"/>
      <c r="N52" s="89"/>
      <c r="P52" s="64"/>
      <c r="Q52" s="70"/>
    </row>
    <row r="53" spans="1:17" s="59" customFormat="1" ht="18.75">
      <c r="A53" s="68" t="s">
        <v>51</v>
      </c>
      <c r="B53" s="58">
        <v>2</v>
      </c>
      <c r="D53" s="53"/>
      <c r="E53" s="53"/>
      <c r="F53" s="53"/>
      <c r="G53" s="94"/>
      <c r="H53" s="99" t="s">
        <v>8</v>
      </c>
      <c r="J53" s="53"/>
      <c r="L53" s="58"/>
      <c r="M53" s="58"/>
      <c r="N53" s="89"/>
      <c r="P53" s="64"/>
      <c r="Q53" s="65"/>
    </row>
    <row r="54" spans="1:17" ht="18.75">
      <c r="A54" s="58" t="s">
        <v>52</v>
      </c>
      <c r="B54" s="75">
        <v>1</v>
      </c>
      <c r="H54" s="53" t="s">
        <v>8</v>
      </c>
      <c r="P54" s="64"/>
      <c r="Q54" s="70"/>
    </row>
    <row r="55" spans="1:17" ht="18.75">
      <c r="A55" s="58" t="s">
        <v>52</v>
      </c>
      <c r="B55" s="58">
        <v>2</v>
      </c>
      <c r="H55" s="53" t="s">
        <v>8</v>
      </c>
      <c r="P55" s="64"/>
      <c r="Q55" s="70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zoomScale="75" zoomScaleNormal="75" zoomScalePageLayoutView="0" workbookViewId="0" topLeftCell="A4">
      <selection activeCell="G7" sqref="G7"/>
    </sheetView>
  </sheetViews>
  <sheetFormatPr defaultColWidth="9.140625" defaultRowHeight="12.75"/>
  <cols>
    <col min="1" max="1" width="12.421875" style="9" customWidth="1"/>
    <col min="2" max="2" width="7.421875" style="12" customWidth="1"/>
    <col min="3" max="3" width="24.57421875" style="9" customWidth="1"/>
    <col min="4" max="4" width="9.57421875" style="5" customWidth="1"/>
    <col min="5" max="5" width="10.421875" style="5" customWidth="1"/>
    <col min="6" max="6" width="10.00390625" style="9" customWidth="1"/>
    <col min="7" max="7" width="8.421875" style="9" customWidth="1"/>
    <col min="8" max="8" width="0" style="9" hidden="1" customWidth="1"/>
    <col min="9" max="9" width="9.140625" style="9" customWidth="1"/>
    <col min="10" max="10" width="28.140625" style="9" customWidth="1"/>
    <col min="11" max="11" width="10.421875" style="9" customWidth="1"/>
    <col min="12" max="13" width="9.140625" style="9" customWidth="1"/>
    <col min="14" max="14" width="10.57421875" style="9" bestFit="1" customWidth="1"/>
    <col min="15" max="16384" width="9.140625" style="9" customWidth="1"/>
  </cols>
  <sheetData>
    <row r="1" spans="1:3" ht="31.5">
      <c r="A1" s="15" t="s">
        <v>14</v>
      </c>
      <c r="B1" s="98"/>
      <c r="C1" s="16"/>
    </row>
    <row r="2" spans="3:10" ht="24.75">
      <c r="C2" s="36" t="s">
        <v>15</v>
      </c>
      <c r="D2" s="51"/>
      <c r="E2" s="24"/>
      <c r="F2" s="24" t="s">
        <v>89</v>
      </c>
      <c r="G2" s="24"/>
      <c r="H2" s="24"/>
      <c r="I2" s="24"/>
      <c r="J2" s="24"/>
    </row>
    <row r="3" spans="3:10" ht="24.75">
      <c r="C3" s="24" t="s">
        <v>16</v>
      </c>
      <c r="D3" s="51"/>
      <c r="E3" s="24"/>
      <c r="F3" s="24"/>
      <c r="G3" s="24"/>
      <c r="H3" s="24"/>
      <c r="I3" s="24"/>
      <c r="J3" s="24"/>
    </row>
    <row r="4" spans="3:10" ht="24.75">
      <c r="C4" s="24"/>
      <c r="D4" s="51"/>
      <c r="E4" s="24"/>
      <c r="F4" s="24"/>
      <c r="G4" s="24"/>
      <c r="H4" s="24"/>
      <c r="I4" s="24"/>
      <c r="J4" s="24"/>
    </row>
    <row r="5" spans="2:5" s="30" customFormat="1" ht="25.5" customHeight="1">
      <c r="B5" s="32"/>
      <c r="C5" s="33" t="s">
        <v>87</v>
      </c>
      <c r="D5" s="35"/>
      <c r="E5" s="35"/>
    </row>
    <row r="6" spans="1:17" s="59" customFormat="1" ht="19.5" thickBot="1">
      <c r="A6" s="67" t="s">
        <v>3</v>
      </c>
      <c r="B6" s="67" t="s">
        <v>4</v>
      </c>
      <c r="C6" s="67" t="s">
        <v>6</v>
      </c>
      <c r="D6" s="54" t="s">
        <v>5</v>
      </c>
      <c r="E6" s="54" t="s">
        <v>71</v>
      </c>
      <c r="F6" s="54" t="s">
        <v>72</v>
      </c>
      <c r="G6" s="95" t="s">
        <v>62</v>
      </c>
      <c r="H6" s="54"/>
      <c r="I6" s="54"/>
      <c r="J6" s="67" t="s">
        <v>6</v>
      </c>
      <c r="K6" s="54" t="s">
        <v>5</v>
      </c>
      <c r="L6" s="79" t="s">
        <v>71</v>
      </c>
      <c r="M6" s="79" t="s">
        <v>72</v>
      </c>
      <c r="N6" s="91" t="s">
        <v>62</v>
      </c>
      <c r="P6" s="64"/>
      <c r="Q6" s="65"/>
    </row>
    <row r="7" spans="1:16" s="30" customFormat="1" ht="18.75">
      <c r="A7" s="68" t="s">
        <v>48</v>
      </c>
      <c r="B7" s="58">
        <v>1</v>
      </c>
      <c r="C7" s="117" t="s">
        <v>124</v>
      </c>
      <c r="D7" s="53" t="s">
        <v>11</v>
      </c>
      <c r="E7" s="53" t="s">
        <v>159</v>
      </c>
      <c r="F7" s="53" t="s">
        <v>226</v>
      </c>
      <c r="G7" s="94">
        <v>96.55</v>
      </c>
      <c r="H7" s="99" t="s">
        <v>8</v>
      </c>
      <c r="I7" s="59" t="s">
        <v>194</v>
      </c>
      <c r="J7" s="113" t="s">
        <v>195</v>
      </c>
      <c r="K7" s="53" t="s">
        <v>12</v>
      </c>
      <c r="L7" s="58">
        <v>35</v>
      </c>
      <c r="M7" s="58">
        <v>43</v>
      </c>
      <c r="N7" s="89">
        <v>100</v>
      </c>
      <c r="O7" s="109" t="s">
        <v>224</v>
      </c>
      <c r="P7" s="109"/>
    </row>
    <row r="8" spans="1:14" s="30" customFormat="1" ht="18.75">
      <c r="A8" s="68" t="s">
        <v>48</v>
      </c>
      <c r="B8" s="58">
        <v>2</v>
      </c>
      <c r="C8" s="116" t="s">
        <v>205</v>
      </c>
      <c r="D8" s="53" t="s">
        <v>7</v>
      </c>
      <c r="E8" s="53" t="s">
        <v>197</v>
      </c>
      <c r="F8" s="53" t="s">
        <v>225</v>
      </c>
      <c r="G8" s="94">
        <v>87.5</v>
      </c>
      <c r="H8" s="99" t="s">
        <v>8</v>
      </c>
      <c r="I8" s="99" t="s">
        <v>8</v>
      </c>
      <c r="J8" s="59" t="s">
        <v>206</v>
      </c>
      <c r="K8" s="53" t="s">
        <v>7</v>
      </c>
      <c r="L8" s="58">
        <v>16</v>
      </c>
      <c r="M8" s="58">
        <v>61</v>
      </c>
      <c r="N8" s="89">
        <v>100</v>
      </c>
    </row>
    <row r="9" spans="1:14" s="30" customFormat="1" ht="18.75">
      <c r="A9" s="68" t="s">
        <v>49</v>
      </c>
      <c r="B9" s="58">
        <v>1</v>
      </c>
      <c r="L9" s="58"/>
      <c r="M9" s="58"/>
      <c r="N9" s="89"/>
    </row>
    <row r="10" spans="1:14" s="30" customFormat="1" ht="18.75">
      <c r="A10" s="68" t="s">
        <v>49</v>
      </c>
      <c r="B10" s="58">
        <v>2</v>
      </c>
      <c r="C10" s="59" t="s">
        <v>212</v>
      </c>
      <c r="D10" s="53" t="s">
        <v>12</v>
      </c>
      <c r="E10" s="53" t="s">
        <v>203</v>
      </c>
      <c r="F10" s="53" t="s">
        <v>151</v>
      </c>
      <c r="G10" s="94">
        <v>100</v>
      </c>
      <c r="H10" s="99" t="s">
        <v>8</v>
      </c>
      <c r="I10" s="99" t="s">
        <v>8</v>
      </c>
      <c r="J10" s="116" t="s">
        <v>213</v>
      </c>
      <c r="K10" s="53" t="s">
        <v>10</v>
      </c>
      <c r="L10" s="58">
        <v>23</v>
      </c>
      <c r="M10" s="58">
        <v>26</v>
      </c>
      <c r="N10" s="119" t="s">
        <v>228</v>
      </c>
    </row>
    <row r="11" spans="1:14" s="30" customFormat="1" ht="18.75">
      <c r="A11" s="68" t="s">
        <v>50</v>
      </c>
      <c r="B11" s="58">
        <v>1</v>
      </c>
      <c r="C11" s="59" t="s">
        <v>209</v>
      </c>
      <c r="D11" s="53" t="s">
        <v>7</v>
      </c>
      <c r="E11" s="53" t="s">
        <v>161</v>
      </c>
      <c r="F11" s="53" t="s">
        <v>143</v>
      </c>
      <c r="G11" s="94">
        <v>100</v>
      </c>
      <c r="H11" s="99" t="s">
        <v>8</v>
      </c>
      <c r="I11" s="99" t="s">
        <v>8</v>
      </c>
      <c r="J11" s="116" t="s">
        <v>227</v>
      </c>
      <c r="K11" s="53" t="s">
        <v>11</v>
      </c>
      <c r="L11" s="58">
        <v>27</v>
      </c>
      <c r="M11" s="58">
        <v>22</v>
      </c>
      <c r="N11" s="119" t="s">
        <v>173</v>
      </c>
    </row>
    <row r="12" spans="1:14" s="30" customFormat="1" ht="18.75">
      <c r="A12" s="68" t="s">
        <v>50</v>
      </c>
      <c r="B12" s="58">
        <v>2</v>
      </c>
      <c r="C12" s="116" t="s">
        <v>210</v>
      </c>
      <c r="D12" s="53" t="s">
        <v>13</v>
      </c>
      <c r="E12" s="53" t="s">
        <v>229</v>
      </c>
      <c r="F12" s="53" t="s">
        <v>150</v>
      </c>
      <c r="G12" s="118" t="s">
        <v>230</v>
      </c>
      <c r="H12" s="99" t="s">
        <v>8</v>
      </c>
      <c r="I12" s="99" t="s">
        <v>8</v>
      </c>
      <c r="J12" s="59" t="s">
        <v>211</v>
      </c>
      <c r="K12" s="53" t="s">
        <v>10</v>
      </c>
      <c r="L12" s="58">
        <v>24</v>
      </c>
      <c r="M12" s="58">
        <v>31</v>
      </c>
      <c r="N12" s="89">
        <v>100</v>
      </c>
    </row>
    <row r="13" spans="1:14" s="30" customFormat="1" ht="15" customHeight="1">
      <c r="A13" s="68" t="s">
        <v>51</v>
      </c>
      <c r="B13" s="58">
        <v>1</v>
      </c>
      <c r="C13" s="116" t="s">
        <v>207</v>
      </c>
      <c r="D13" s="53" t="s">
        <v>7</v>
      </c>
      <c r="E13" s="53" t="s">
        <v>231</v>
      </c>
      <c r="F13" s="53" t="s">
        <v>159</v>
      </c>
      <c r="G13" s="94" t="s">
        <v>232</v>
      </c>
      <c r="H13" s="99" t="s">
        <v>8</v>
      </c>
      <c r="I13" s="99" t="s">
        <v>8</v>
      </c>
      <c r="J13" s="59" t="s">
        <v>208</v>
      </c>
      <c r="K13" s="53" t="s">
        <v>11</v>
      </c>
      <c r="L13" s="58">
        <v>29</v>
      </c>
      <c r="M13" s="58">
        <v>28</v>
      </c>
      <c r="N13" s="89">
        <v>100</v>
      </c>
    </row>
    <row r="14" spans="1:14" s="30" customFormat="1" ht="18.75">
      <c r="A14" s="68" t="s">
        <v>51</v>
      </c>
      <c r="B14" s="58">
        <v>2</v>
      </c>
      <c r="C14" s="116" t="s">
        <v>214</v>
      </c>
      <c r="D14" s="53" t="s">
        <v>7</v>
      </c>
      <c r="E14" s="53" t="s">
        <v>198</v>
      </c>
      <c r="F14" s="53" t="s">
        <v>158</v>
      </c>
      <c r="G14" s="94" t="s">
        <v>201</v>
      </c>
      <c r="H14" s="99" t="s">
        <v>8</v>
      </c>
      <c r="I14" s="99" t="s">
        <v>8</v>
      </c>
      <c r="J14" s="59" t="s">
        <v>215</v>
      </c>
      <c r="K14" s="53" t="s">
        <v>11</v>
      </c>
      <c r="L14" s="58">
        <v>29</v>
      </c>
      <c r="M14" s="58">
        <v>41</v>
      </c>
      <c r="N14" s="89">
        <v>100</v>
      </c>
    </row>
    <row r="15" spans="1:14" s="30" customFormat="1" ht="18.75">
      <c r="A15" s="58" t="s">
        <v>52</v>
      </c>
      <c r="B15" s="75">
        <v>1</v>
      </c>
      <c r="C15" s="59"/>
      <c r="D15" s="53"/>
      <c r="E15" s="53"/>
      <c r="F15" s="53"/>
      <c r="G15" s="94"/>
      <c r="H15" s="53" t="s">
        <v>8</v>
      </c>
      <c r="I15" s="99" t="s">
        <v>8</v>
      </c>
      <c r="J15" s="59"/>
      <c r="K15" s="53"/>
      <c r="L15" s="78"/>
      <c r="M15" s="78"/>
      <c r="N15" s="90"/>
    </row>
    <row r="16" spans="1:14" s="30" customFormat="1" ht="18.75">
      <c r="A16" s="58" t="s">
        <v>52</v>
      </c>
      <c r="B16" s="58">
        <v>2</v>
      </c>
      <c r="C16" s="59"/>
      <c r="D16" s="53"/>
      <c r="E16" s="53"/>
      <c r="F16" s="53"/>
      <c r="G16" s="94"/>
      <c r="H16" s="53" t="s">
        <v>8</v>
      </c>
      <c r="I16" s="99" t="s">
        <v>8</v>
      </c>
      <c r="J16" s="59"/>
      <c r="K16" s="53"/>
      <c r="L16" s="78"/>
      <c r="M16" s="78"/>
      <c r="N16" s="90"/>
    </row>
    <row r="17" spans="1:14" s="30" customFormat="1" ht="18.75">
      <c r="A17" s="58"/>
      <c r="B17" s="58"/>
      <c r="L17" s="78"/>
      <c r="M17" s="78"/>
      <c r="N17" s="90"/>
    </row>
    <row r="18" spans="1:10" s="30" customFormat="1" ht="15.75">
      <c r="A18" s="32"/>
      <c r="B18" s="32"/>
      <c r="D18" s="35"/>
      <c r="E18" s="35"/>
      <c r="G18" s="35"/>
      <c r="J18" s="35"/>
    </row>
    <row r="19" spans="1:10" s="30" customFormat="1" ht="26.25" customHeight="1">
      <c r="A19" s="32"/>
      <c r="B19" s="32"/>
      <c r="C19" s="33" t="s">
        <v>88</v>
      </c>
      <c r="D19" s="35"/>
      <c r="E19" s="35"/>
      <c r="G19" s="35"/>
      <c r="J19" s="35"/>
    </row>
    <row r="20" spans="1:14" s="30" customFormat="1" ht="15" customHeight="1" thickBot="1">
      <c r="A20" s="67" t="s">
        <v>3</v>
      </c>
      <c r="B20" s="67" t="s">
        <v>4</v>
      </c>
      <c r="C20" s="67" t="s">
        <v>6</v>
      </c>
      <c r="D20" s="54" t="s">
        <v>5</v>
      </c>
      <c r="E20" s="54" t="s">
        <v>71</v>
      </c>
      <c r="F20" s="54" t="s">
        <v>72</v>
      </c>
      <c r="G20" s="95" t="s">
        <v>62</v>
      </c>
      <c r="H20" s="54"/>
      <c r="I20" s="54"/>
      <c r="J20" s="67" t="s">
        <v>6</v>
      </c>
      <c r="K20" s="54" t="s">
        <v>5</v>
      </c>
      <c r="L20" s="79" t="s">
        <v>71</v>
      </c>
      <c r="M20" s="79" t="s">
        <v>72</v>
      </c>
      <c r="N20" s="91" t="s">
        <v>62</v>
      </c>
    </row>
    <row r="21" spans="1:14" s="30" customFormat="1" ht="15" customHeight="1">
      <c r="A21" s="68" t="s">
        <v>48</v>
      </c>
      <c r="B21" s="58">
        <v>1</v>
      </c>
      <c r="C21" s="59" t="s">
        <v>216</v>
      </c>
      <c r="D21" s="53" t="s">
        <v>10</v>
      </c>
      <c r="E21" s="53" t="s">
        <v>142</v>
      </c>
      <c r="F21" s="53" t="s">
        <v>158</v>
      </c>
      <c r="G21" s="94">
        <v>100</v>
      </c>
      <c r="H21" s="99" t="s">
        <v>8</v>
      </c>
      <c r="I21" s="99" t="s">
        <v>8</v>
      </c>
      <c r="J21" s="116" t="s">
        <v>217</v>
      </c>
      <c r="K21" s="53" t="s">
        <v>7</v>
      </c>
      <c r="L21" s="58">
        <v>3</v>
      </c>
      <c r="M21" s="58">
        <v>41</v>
      </c>
      <c r="N21" s="89" t="s">
        <v>174</v>
      </c>
    </row>
    <row r="22" spans="1:14" s="30" customFormat="1" ht="15" customHeight="1">
      <c r="A22" s="68" t="s">
        <v>48</v>
      </c>
      <c r="B22" s="58">
        <v>2</v>
      </c>
      <c r="C22" s="116" t="s">
        <v>218</v>
      </c>
      <c r="D22" s="53" t="s">
        <v>7</v>
      </c>
      <c r="E22" s="53" t="s">
        <v>197</v>
      </c>
      <c r="F22" s="53" t="s">
        <v>140</v>
      </c>
      <c r="G22" s="94" t="s">
        <v>167</v>
      </c>
      <c r="H22" s="99" t="s">
        <v>8</v>
      </c>
      <c r="I22" s="99" t="s">
        <v>8</v>
      </c>
      <c r="J22" s="59" t="s">
        <v>219</v>
      </c>
      <c r="K22" s="53" t="s">
        <v>11</v>
      </c>
      <c r="L22" s="58">
        <v>29</v>
      </c>
      <c r="M22" s="58">
        <v>30</v>
      </c>
      <c r="N22" s="89">
        <v>100</v>
      </c>
    </row>
    <row r="23" spans="1:14" s="30" customFormat="1" ht="15" customHeight="1">
      <c r="A23" s="68" t="s">
        <v>49</v>
      </c>
      <c r="B23" s="58">
        <v>2</v>
      </c>
      <c r="C23" s="59" t="s">
        <v>220</v>
      </c>
      <c r="D23" s="53" t="s">
        <v>11</v>
      </c>
      <c r="E23" s="53" t="s">
        <v>141</v>
      </c>
      <c r="F23" s="53" t="s">
        <v>226</v>
      </c>
      <c r="G23" s="94">
        <v>100</v>
      </c>
      <c r="H23" s="99" t="s">
        <v>8</v>
      </c>
      <c r="I23" s="99" t="s">
        <v>8</v>
      </c>
      <c r="J23" s="116" t="s">
        <v>221</v>
      </c>
      <c r="K23" s="53" t="s">
        <v>7</v>
      </c>
      <c r="L23" s="58">
        <v>15</v>
      </c>
      <c r="M23" s="58">
        <v>43</v>
      </c>
      <c r="N23" s="119" t="s">
        <v>169</v>
      </c>
    </row>
    <row r="24" spans="1:14" s="30" customFormat="1" ht="15" customHeight="1">
      <c r="A24" s="68" t="s">
        <v>50</v>
      </c>
      <c r="B24" s="58">
        <v>1</v>
      </c>
      <c r="C24" s="59"/>
      <c r="D24" s="53"/>
      <c r="E24" s="53"/>
      <c r="F24" s="53"/>
      <c r="G24" s="94"/>
      <c r="H24" s="99" t="s">
        <v>8</v>
      </c>
      <c r="I24" s="99" t="s">
        <v>8</v>
      </c>
      <c r="J24" s="59"/>
      <c r="K24" s="53"/>
      <c r="L24" s="58"/>
      <c r="M24" s="58"/>
      <c r="N24" s="89"/>
    </row>
    <row r="25" spans="1:14" s="30" customFormat="1" ht="15" customHeight="1">
      <c r="A25" s="68" t="s">
        <v>50</v>
      </c>
      <c r="B25" s="58">
        <v>2</v>
      </c>
      <c r="C25" s="59"/>
      <c r="D25" s="53"/>
      <c r="E25" s="53"/>
      <c r="F25" s="53"/>
      <c r="G25" s="94"/>
      <c r="H25" s="99" t="s">
        <v>8</v>
      </c>
      <c r="I25" s="99" t="s">
        <v>8</v>
      </c>
      <c r="J25" s="59"/>
      <c r="K25" s="53"/>
      <c r="L25" s="58"/>
      <c r="M25" s="58"/>
      <c r="N25" s="89"/>
    </row>
    <row r="26" spans="1:14" s="30" customFormat="1" ht="15" customHeight="1">
      <c r="A26" s="68" t="s">
        <v>51</v>
      </c>
      <c r="B26" s="58">
        <v>1</v>
      </c>
      <c r="C26" s="59"/>
      <c r="D26" s="53"/>
      <c r="E26" s="53"/>
      <c r="F26" s="53"/>
      <c r="G26" s="94"/>
      <c r="H26" s="99" t="s">
        <v>8</v>
      </c>
      <c r="I26" s="99" t="s">
        <v>8</v>
      </c>
      <c r="J26" s="59"/>
      <c r="K26" s="53"/>
      <c r="L26" s="58"/>
      <c r="M26" s="58"/>
      <c r="N26" s="89"/>
    </row>
    <row r="27" spans="1:14" s="30" customFormat="1" ht="15" customHeight="1">
      <c r="A27" s="68" t="s">
        <v>51</v>
      </c>
      <c r="B27" s="58">
        <v>2</v>
      </c>
      <c r="C27" s="59"/>
      <c r="D27" s="53"/>
      <c r="E27" s="53"/>
      <c r="F27" s="53"/>
      <c r="G27" s="94"/>
      <c r="H27" s="99" t="s">
        <v>8</v>
      </c>
      <c r="I27" s="99" t="s">
        <v>8</v>
      </c>
      <c r="J27" s="59"/>
      <c r="K27" s="53"/>
      <c r="L27" s="58"/>
      <c r="M27" s="58"/>
      <c r="N27" s="89"/>
    </row>
    <row r="28" spans="1:14" s="30" customFormat="1" ht="15" customHeight="1">
      <c r="A28" s="58" t="s">
        <v>52</v>
      </c>
      <c r="B28" s="75">
        <v>1</v>
      </c>
      <c r="C28" s="59"/>
      <c r="D28" s="53"/>
      <c r="E28" s="53"/>
      <c r="F28" s="53"/>
      <c r="G28" s="94"/>
      <c r="H28" s="53" t="s">
        <v>8</v>
      </c>
      <c r="I28" s="99" t="s">
        <v>8</v>
      </c>
      <c r="J28" s="59"/>
      <c r="K28" s="53"/>
      <c r="L28" s="78"/>
      <c r="M28" s="78"/>
      <c r="N28" s="90"/>
    </row>
    <row r="29" spans="1:14" s="11" customFormat="1" ht="18.75">
      <c r="A29" s="58" t="s">
        <v>52</v>
      </c>
      <c r="B29" s="58">
        <v>2</v>
      </c>
      <c r="C29" s="59"/>
      <c r="D29" s="53"/>
      <c r="E29" s="53"/>
      <c r="F29" s="53"/>
      <c r="G29" s="94"/>
      <c r="H29" s="53" t="s">
        <v>8</v>
      </c>
      <c r="I29" s="99" t="s">
        <v>8</v>
      </c>
      <c r="J29" s="59"/>
      <c r="K29" s="53"/>
      <c r="L29" s="78"/>
      <c r="M29" s="78"/>
      <c r="N29" s="90"/>
    </row>
    <row r="30" spans="1:14" s="11" customFormat="1" ht="18.75">
      <c r="A30" s="58"/>
      <c r="B30" s="58"/>
      <c r="C30" s="59"/>
      <c r="D30" s="53"/>
      <c r="E30" s="53"/>
      <c r="F30" s="53"/>
      <c r="G30" s="94"/>
      <c r="H30" s="53"/>
      <c r="I30" s="53"/>
      <c r="J30" s="59"/>
      <c r="K30" s="53"/>
      <c r="L30" s="78"/>
      <c r="M30" s="78"/>
      <c r="N30" s="90"/>
    </row>
    <row r="31" spans="3:6" ht="16.5">
      <c r="C31"/>
      <c r="D31" s="52"/>
      <c r="E31"/>
      <c r="F31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zoomScale="75" zoomScaleNormal="75" zoomScalePageLayoutView="0" workbookViewId="0" topLeftCell="A4">
      <selection activeCell="G47" sqref="G47"/>
    </sheetView>
  </sheetViews>
  <sheetFormatPr defaultColWidth="9.140625" defaultRowHeight="12.75"/>
  <cols>
    <col min="1" max="1" width="13.00390625" style="9" customWidth="1"/>
    <col min="2" max="2" width="6.00390625" style="10" customWidth="1"/>
    <col min="3" max="3" width="29.8515625" style="13" customWidth="1"/>
    <col min="4" max="4" width="10.8515625" style="9" customWidth="1"/>
    <col min="5" max="5" width="9.421875" style="5" customWidth="1"/>
    <col min="6" max="6" width="10.00390625" style="5" customWidth="1"/>
    <col min="7" max="7" width="10.00390625" style="12" customWidth="1"/>
    <col min="8" max="8" width="11.28125" style="9" customWidth="1"/>
    <col min="9" max="9" width="28.140625" style="9" customWidth="1"/>
    <col min="10" max="10" width="0" style="9" hidden="1" customWidth="1"/>
    <col min="11" max="11" width="10.8515625" style="9" customWidth="1"/>
    <col min="12" max="12" width="10.7109375" style="9" customWidth="1"/>
    <col min="13" max="13" width="9.140625" style="9" customWidth="1"/>
    <col min="14" max="14" width="10.57421875" style="9" bestFit="1" customWidth="1"/>
    <col min="15" max="16384" width="9.140625" style="9" customWidth="1"/>
  </cols>
  <sheetData>
    <row r="1" spans="2:4" ht="27" customHeight="1">
      <c r="B1" s="14" t="s">
        <v>17</v>
      </c>
      <c r="D1" s="16"/>
    </row>
    <row r="2" spans="2:11" ht="20.25" customHeight="1">
      <c r="B2" s="14"/>
      <c r="D2" s="36" t="s">
        <v>15</v>
      </c>
      <c r="E2" s="36"/>
      <c r="F2" s="24" t="s">
        <v>193</v>
      </c>
      <c r="G2" s="24"/>
      <c r="H2" s="24"/>
      <c r="I2" s="24"/>
      <c r="J2" s="24"/>
      <c r="K2" s="24"/>
    </row>
    <row r="3" spans="4:8" ht="24.75">
      <c r="D3" s="24" t="s">
        <v>16</v>
      </c>
      <c r="E3" s="24"/>
      <c r="F3" s="24"/>
      <c r="G3" s="24"/>
      <c r="H3" s="24"/>
    </row>
    <row r="4" spans="4:8" ht="25.5" customHeight="1">
      <c r="D4" s="33" t="s">
        <v>90</v>
      </c>
      <c r="G4" s="20"/>
      <c r="H4" s="17"/>
    </row>
    <row r="5" spans="1:14" ht="15" customHeight="1" thickBot="1">
      <c r="A5" s="67" t="s">
        <v>3</v>
      </c>
      <c r="B5" s="67" t="s">
        <v>4</v>
      </c>
      <c r="C5" s="67" t="s">
        <v>6</v>
      </c>
      <c r="D5" s="54" t="s">
        <v>5</v>
      </c>
      <c r="E5" s="54" t="s">
        <v>71</v>
      </c>
      <c r="F5" s="54" t="s">
        <v>72</v>
      </c>
      <c r="G5" s="95" t="s">
        <v>62</v>
      </c>
      <c r="H5" s="54"/>
      <c r="I5" s="67" t="s">
        <v>6</v>
      </c>
      <c r="J5" s="54" t="s">
        <v>5</v>
      </c>
      <c r="K5" s="92" t="s">
        <v>5</v>
      </c>
      <c r="L5" s="79" t="s">
        <v>71</v>
      </c>
      <c r="M5" s="79" t="s">
        <v>72</v>
      </c>
      <c r="N5" s="91" t="s">
        <v>62</v>
      </c>
    </row>
    <row r="6" spans="1:14" ht="19.5">
      <c r="A6" s="68" t="s">
        <v>48</v>
      </c>
      <c r="B6" s="58">
        <v>1</v>
      </c>
      <c r="C6" s="59"/>
      <c r="D6" s="53"/>
      <c r="E6" s="53"/>
      <c r="F6" s="53"/>
      <c r="G6" s="94"/>
      <c r="H6" s="99" t="s">
        <v>8</v>
      </c>
      <c r="I6" s="59"/>
      <c r="J6" s="53"/>
      <c r="K6" s="53"/>
      <c r="L6" s="58"/>
      <c r="M6" s="58"/>
      <c r="N6" s="89"/>
    </row>
    <row r="7" spans="1:14" ht="19.5">
      <c r="A7" s="68" t="s">
        <v>48</v>
      </c>
      <c r="B7" s="58">
        <v>2</v>
      </c>
      <c r="C7" s="59" t="s">
        <v>116</v>
      </c>
      <c r="D7" s="53" t="s">
        <v>11</v>
      </c>
      <c r="E7" s="53" t="s">
        <v>141</v>
      </c>
      <c r="F7" s="53" t="s">
        <v>251</v>
      </c>
      <c r="G7" s="94">
        <v>100</v>
      </c>
      <c r="H7" s="99" t="s">
        <v>8</v>
      </c>
      <c r="I7" s="121" t="s">
        <v>133</v>
      </c>
      <c r="J7" s="53"/>
      <c r="K7" s="53" t="s">
        <v>10</v>
      </c>
      <c r="L7" s="58">
        <v>22</v>
      </c>
      <c r="M7" s="58">
        <v>47</v>
      </c>
      <c r="N7" s="124" t="s">
        <v>171</v>
      </c>
    </row>
    <row r="8" spans="1:14" ht="19.5">
      <c r="A8" s="68" t="s">
        <v>49</v>
      </c>
      <c r="B8" s="58">
        <v>1</v>
      </c>
      <c r="C8" s="121" t="s">
        <v>234</v>
      </c>
      <c r="D8" s="53" t="s">
        <v>7</v>
      </c>
      <c r="E8" s="53" t="s">
        <v>231</v>
      </c>
      <c r="F8" s="53" t="s">
        <v>226</v>
      </c>
      <c r="G8" s="94" t="s">
        <v>232</v>
      </c>
      <c r="H8" s="99" t="s">
        <v>8</v>
      </c>
      <c r="I8" s="59" t="s">
        <v>235</v>
      </c>
      <c r="J8" s="53"/>
      <c r="K8" s="53" t="s">
        <v>10</v>
      </c>
      <c r="L8" s="58">
        <v>24</v>
      </c>
      <c r="M8" s="58">
        <v>43</v>
      </c>
      <c r="N8" s="89">
        <v>100</v>
      </c>
    </row>
    <row r="9" spans="1:14" ht="19.5">
      <c r="A9" s="68" t="s">
        <v>49</v>
      </c>
      <c r="B9" s="58">
        <v>2</v>
      </c>
      <c r="C9" s="59" t="s">
        <v>239</v>
      </c>
      <c r="D9" s="53" t="s">
        <v>10</v>
      </c>
      <c r="E9" s="53" t="s">
        <v>142</v>
      </c>
      <c r="F9" s="53" t="s">
        <v>203</v>
      </c>
      <c r="G9" s="94">
        <v>100</v>
      </c>
      <c r="H9" s="99" t="s">
        <v>8</v>
      </c>
      <c r="I9" s="121" t="s">
        <v>126</v>
      </c>
      <c r="J9" s="53"/>
      <c r="K9" s="53" t="s">
        <v>7</v>
      </c>
      <c r="L9" s="58">
        <v>15</v>
      </c>
      <c r="M9" s="58">
        <v>35</v>
      </c>
      <c r="N9" s="124" t="s">
        <v>169</v>
      </c>
    </row>
    <row r="10" spans="1:16" ht="19.5">
      <c r="A10" s="68" t="s">
        <v>50</v>
      </c>
      <c r="B10" s="58">
        <v>1</v>
      </c>
      <c r="C10" s="59" t="s">
        <v>240</v>
      </c>
      <c r="D10" s="53" t="s">
        <v>7</v>
      </c>
      <c r="E10" s="53" t="s">
        <v>198</v>
      </c>
      <c r="F10" s="53" t="s">
        <v>253</v>
      </c>
      <c r="G10" s="94" t="s">
        <v>201</v>
      </c>
      <c r="H10" s="99" t="s">
        <v>8</v>
      </c>
      <c r="I10" s="121" t="s">
        <v>147</v>
      </c>
      <c r="J10" s="53"/>
      <c r="K10" s="53" t="s">
        <v>11</v>
      </c>
      <c r="L10" s="58">
        <v>29</v>
      </c>
      <c r="M10" s="58">
        <v>32</v>
      </c>
      <c r="N10" s="123">
        <v>100</v>
      </c>
      <c r="O10" s="122" t="s">
        <v>252</v>
      </c>
      <c r="P10" s="9" t="s">
        <v>260</v>
      </c>
    </row>
    <row r="11" spans="1:14" ht="19.5">
      <c r="A11" s="68" t="s">
        <v>50</v>
      </c>
      <c r="B11" s="58">
        <v>2</v>
      </c>
      <c r="C11" s="121" t="s">
        <v>124</v>
      </c>
      <c r="D11" s="53" t="s">
        <v>11</v>
      </c>
      <c r="E11" s="53" t="s">
        <v>142</v>
      </c>
      <c r="F11" s="53" t="s">
        <v>150</v>
      </c>
      <c r="G11" s="94" t="s">
        <v>247</v>
      </c>
      <c r="H11" s="99" t="s">
        <v>8</v>
      </c>
      <c r="I11" s="59" t="s">
        <v>246</v>
      </c>
      <c r="J11" s="53"/>
      <c r="K11" s="53" t="s">
        <v>57</v>
      </c>
      <c r="L11" s="58">
        <v>64</v>
      </c>
      <c r="M11" s="58">
        <v>31</v>
      </c>
      <c r="N11" s="89">
        <v>100</v>
      </c>
    </row>
    <row r="12" spans="1:14" ht="19.5">
      <c r="A12" s="68" t="s">
        <v>51</v>
      </c>
      <c r="B12" s="58">
        <v>1</v>
      </c>
      <c r="C12" s="121" t="s">
        <v>119</v>
      </c>
      <c r="D12" s="53" t="s">
        <v>11</v>
      </c>
      <c r="E12" s="53" t="s">
        <v>248</v>
      </c>
      <c r="F12" s="53" t="s">
        <v>249</v>
      </c>
      <c r="G12" s="94" t="s">
        <v>250</v>
      </c>
      <c r="H12" s="99" t="s">
        <v>8</v>
      </c>
      <c r="I12" s="59" t="s">
        <v>104</v>
      </c>
      <c r="J12" s="53"/>
      <c r="K12" s="53" t="s">
        <v>10</v>
      </c>
      <c r="L12" s="58">
        <v>24</v>
      </c>
      <c r="M12" s="58">
        <v>23</v>
      </c>
      <c r="N12" s="89">
        <v>100</v>
      </c>
    </row>
    <row r="13" spans="1:14" ht="19.5">
      <c r="A13" s="68" t="s">
        <v>51</v>
      </c>
      <c r="B13" s="58">
        <v>2</v>
      </c>
      <c r="C13" s="59"/>
      <c r="D13" s="53"/>
      <c r="E13" s="53"/>
      <c r="F13" s="53"/>
      <c r="G13" s="94"/>
      <c r="H13" s="99" t="s">
        <v>8</v>
      </c>
      <c r="I13" s="59"/>
      <c r="J13" s="53"/>
      <c r="K13" s="53"/>
      <c r="L13" s="58"/>
      <c r="M13" s="58"/>
      <c r="N13" s="89"/>
    </row>
    <row r="14" spans="1:14" ht="19.5">
      <c r="A14" s="58" t="s">
        <v>52</v>
      </c>
      <c r="B14" s="75">
        <v>1</v>
      </c>
      <c r="C14" s="59"/>
      <c r="D14" s="53"/>
      <c r="E14" s="53"/>
      <c r="F14" s="53"/>
      <c r="G14" s="94"/>
      <c r="H14" s="53" t="s">
        <v>8</v>
      </c>
      <c r="I14" s="59"/>
      <c r="J14" s="53"/>
      <c r="K14" s="53"/>
      <c r="L14" s="78"/>
      <c r="M14" s="78"/>
      <c r="N14" s="90"/>
    </row>
    <row r="15" spans="1:14" s="11" customFormat="1" ht="18.75">
      <c r="A15" s="58" t="s">
        <v>52</v>
      </c>
      <c r="B15" s="58">
        <v>2</v>
      </c>
      <c r="C15" s="59"/>
      <c r="D15" s="53"/>
      <c r="E15" s="53"/>
      <c r="F15" s="53"/>
      <c r="G15" s="94"/>
      <c r="H15" s="53" t="s">
        <v>8</v>
      </c>
      <c r="I15" s="59"/>
      <c r="J15" s="53"/>
      <c r="K15" s="53"/>
      <c r="L15" s="78"/>
      <c r="M15" s="78"/>
      <c r="N15" s="90"/>
    </row>
    <row r="16" spans="1:14" ht="15.75" customHeight="1">
      <c r="A16" s="11"/>
      <c r="B16" s="18"/>
      <c r="C16" s="18"/>
      <c r="D16" s="38"/>
      <c r="E16" s="11"/>
      <c r="F16" s="11"/>
      <c r="G16" s="18"/>
      <c r="H16"/>
      <c r="I16"/>
      <c r="J16" s="11"/>
      <c r="K16" s="11"/>
      <c r="L16" s="11"/>
      <c r="M16" s="11"/>
      <c r="N16" s="11"/>
    </row>
    <row r="17" spans="2:9" ht="15.75" customHeight="1">
      <c r="B17" s="12"/>
      <c r="C17" s="18"/>
      <c r="D17" s="11"/>
      <c r="E17" s="11"/>
      <c r="G17" s="13"/>
      <c r="H17"/>
      <c r="I17"/>
    </row>
    <row r="18" spans="2:9" ht="25.5" customHeight="1">
      <c r="B18" s="12"/>
      <c r="C18" s="18"/>
      <c r="D18" s="39" t="s">
        <v>91</v>
      </c>
      <c r="E18" s="11"/>
      <c r="G18" s="13"/>
      <c r="H18"/>
      <c r="I18"/>
    </row>
    <row r="19" spans="1:17" s="59" customFormat="1" ht="19.5" thickBot="1">
      <c r="A19" s="67" t="s">
        <v>3</v>
      </c>
      <c r="B19" s="67" t="s">
        <v>4</v>
      </c>
      <c r="C19" s="67" t="s">
        <v>6</v>
      </c>
      <c r="D19" s="54" t="s">
        <v>5</v>
      </c>
      <c r="E19" s="54" t="s">
        <v>71</v>
      </c>
      <c r="F19" s="54" t="s">
        <v>72</v>
      </c>
      <c r="G19" s="95" t="s">
        <v>62</v>
      </c>
      <c r="H19" s="54"/>
      <c r="I19" s="67" t="s">
        <v>6</v>
      </c>
      <c r="J19" s="54" t="s">
        <v>5</v>
      </c>
      <c r="K19" s="92" t="s">
        <v>5</v>
      </c>
      <c r="L19" s="79" t="s">
        <v>71</v>
      </c>
      <c r="M19" s="79" t="s">
        <v>72</v>
      </c>
      <c r="N19" s="91" t="s">
        <v>62</v>
      </c>
      <c r="P19" s="64"/>
      <c r="Q19" s="65"/>
    </row>
    <row r="20" spans="1:14" s="30" customFormat="1" ht="18.75">
      <c r="A20" s="68" t="s">
        <v>48</v>
      </c>
      <c r="B20" s="58">
        <v>1</v>
      </c>
      <c r="C20" s="59" t="s">
        <v>241</v>
      </c>
      <c r="D20" s="53" t="s">
        <v>12</v>
      </c>
      <c r="E20" s="53" t="s">
        <v>203</v>
      </c>
      <c r="F20" s="53" t="s">
        <v>151</v>
      </c>
      <c r="G20" s="94">
        <v>100</v>
      </c>
      <c r="H20" s="99" t="s">
        <v>8</v>
      </c>
      <c r="I20" s="121" t="s">
        <v>100</v>
      </c>
      <c r="J20" s="53"/>
      <c r="K20" s="53" t="s">
        <v>9</v>
      </c>
      <c r="L20" s="58">
        <v>44</v>
      </c>
      <c r="M20" s="58">
        <v>26</v>
      </c>
      <c r="N20" s="124" t="s">
        <v>171</v>
      </c>
    </row>
    <row r="21" spans="1:14" s="30" customFormat="1" ht="18.75">
      <c r="A21" s="68" t="s">
        <v>48</v>
      </c>
      <c r="B21" s="58">
        <v>2</v>
      </c>
      <c r="E21" s="53"/>
      <c r="F21" s="53"/>
      <c r="G21" s="94"/>
      <c r="H21" s="99" t="s">
        <v>8</v>
      </c>
      <c r="L21" s="58"/>
      <c r="M21" s="58"/>
      <c r="N21" s="89"/>
    </row>
    <row r="22" spans="1:14" s="30" customFormat="1" ht="18.75">
      <c r="A22" s="68" t="s">
        <v>49</v>
      </c>
      <c r="B22" s="58">
        <v>1</v>
      </c>
      <c r="C22" s="59" t="s">
        <v>115</v>
      </c>
      <c r="D22" s="53" t="s">
        <v>11</v>
      </c>
      <c r="E22" s="53" t="s">
        <v>141</v>
      </c>
      <c r="F22" s="53" t="s">
        <v>203</v>
      </c>
      <c r="G22" s="94">
        <v>100</v>
      </c>
      <c r="H22" s="99" t="s">
        <v>8</v>
      </c>
      <c r="I22" s="121" t="s">
        <v>233</v>
      </c>
      <c r="J22" s="53"/>
      <c r="K22" s="53" t="s">
        <v>10</v>
      </c>
      <c r="L22" s="58">
        <v>19</v>
      </c>
      <c r="M22" s="58">
        <v>35</v>
      </c>
      <c r="N22" s="89" t="s">
        <v>254</v>
      </c>
    </row>
    <row r="23" spans="1:14" s="30" customFormat="1" ht="18.75">
      <c r="A23" s="68" t="s">
        <v>49</v>
      </c>
      <c r="B23" s="58">
        <v>2</v>
      </c>
      <c r="E23" s="53"/>
      <c r="F23" s="53"/>
      <c r="G23" s="94"/>
      <c r="H23" s="99" t="s">
        <v>8</v>
      </c>
      <c r="L23" s="58"/>
      <c r="M23" s="58"/>
      <c r="N23" s="89"/>
    </row>
    <row r="24" spans="1:14" s="30" customFormat="1" ht="18.75">
      <c r="A24" s="68" t="s">
        <v>50</v>
      </c>
      <c r="B24" s="58">
        <v>1</v>
      </c>
      <c r="C24" s="59" t="s">
        <v>243</v>
      </c>
      <c r="D24" s="53" t="s">
        <v>10</v>
      </c>
      <c r="E24" s="53" t="s">
        <v>142</v>
      </c>
      <c r="F24" s="53" t="s">
        <v>154</v>
      </c>
      <c r="G24" s="94">
        <v>100</v>
      </c>
      <c r="H24" s="99" t="s">
        <v>8</v>
      </c>
      <c r="I24" s="121" t="s">
        <v>244</v>
      </c>
      <c r="J24" s="53"/>
      <c r="K24" s="53" t="s">
        <v>11</v>
      </c>
      <c r="L24" s="58">
        <v>28</v>
      </c>
      <c r="M24" s="58">
        <v>34</v>
      </c>
      <c r="N24" s="124" t="s">
        <v>163</v>
      </c>
    </row>
    <row r="25" spans="1:14" s="30" customFormat="1" ht="18.75">
      <c r="A25" s="68" t="s">
        <v>50</v>
      </c>
      <c r="B25" s="58">
        <v>2</v>
      </c>
      <c r="D25" s="53"/>
      <c r="E25" s="53"/>
      <c r="F25" s="53"/>
      <c r="G25" s="94"/>
      <c r="H25" s="99" t="s">
        <v>8</v>
      </c>
      <c r="J25" s="53"/>
      <c r="K25" s="53"/>
      <c r="L25" s="58"/>
      <c r="M25" s="58"/>
      <c r="N25" s="89"/>
    </row>
    <row r="26" spans="1:14" s="30" customFormat="1" ht="18.75">
      <c r="A26" s="68" t="s">
        <v>51</v>
      </c>
      <c r="B26" s="58">
        <v>1</v>
      </c>
      <c r="D26" s="53"/>
      <c r="E26" s="53"/>
      <c r="F26" s="53"/>
      <c r="G26" s="94"/>
      <c r="H26" s="99" t="s">
        <v>8</v>
      </c>
      <c r="J26" s="53"/>
      <c r="K26" s="53"/>
      <c r="L26" s="58"/>
      <c r="M26" s="58"/>
      <c r="N26" s="89"/>
    </row>
    <row r="27" spans="1:14" s="30" customFormat="1" ht="18.75">
      <c r="A27" s="68" t="s">
        <v>51</v>
      </c>
      <c r="B27" s="58">
        <v>2</v>
      </c>
      <c r="C27" s="59"/>
      <c r="D27" s="53"/>
      <c r="E27" s="53"/>
      <c r="F27" s="53"/>
      <c r="G27" s="94"/>
      <c r="H27" s="99" t="s">
        <v>8</v>
      </c>
      <c r="I27" s="59"/>
      <c r="J27" s="53"/>
      <c r="K27" s="53"/>
      <c r="L27" s="58"/>
      <c r="M27" s="58"/>
      <c r="N27" s="89"/>
    </row>
    <row r="28" spans="1:14" s="30" customFormat="1" ht="18.75">
      <c r="A28" s="58" t="s">
        <v>52</v>
      </c>
      <c r="B28" s="75">
        <v>1</v>
      </c>
      <c r="C28" s="59"/>
      <c r="D28" s="53"/>
      <c r="E28" s="53"/>
      <c r="F28" s="53"/>
      <c r="G28" s="94"/>
      <c r="H28" s="53" t="s">
        <v>8</v>
      </c>
      <c r="I28" s="59"/>
      <c r="J28" s="53"/>
      <c r="K28" s="53"/>
      <c r="L28" s="78"/>
      <c r="M28" s="78"/>
      <c r="N28" s="90"/>
    </row>
    <row r="29" spans="1:14" s="30" customFormat="1" ht="18.75">
      <c r="A29" s="58" t="s">
        <v>52</v>
      </c>
      <c r="B29" s="58">
        <v>2</v>
      </c>
      <c r="C29" s="59"/>
      <c r="D29" s="53"/>
      <c r="E29" s="53"/>
      <c r="F29" s="53"/>
      <c r="G29" s="94"/>
      <c r="H29" s="53" t="s">
        <v>8</v>
      </c>
      <c r="I29" s="59"/>
      <c r="J29" s="53"/>
      <c r="K29" s="53"/>
      <c r="L29" s="78"/>
      <c r="M29" s="78"/>
      <c r="N29" s="90"/>
    </row>
    <row r="30" spans="2:9" s="11" customFormat="1" ht="24.75" customHeight="1">
      <c r="B30" s="18"/>
      <c r="C30" s="18"/>
      <c r="D30" s="38" t="s">
        <v>92</v>
      </c>
      <c r="G30" s="18"/>
      <c r="H30"/>
      <c r="I30"/>
    </row>
    <row r="31" spans="1:17" s="59" customFormat="1" ht="19.5" thickBot="1">
      <c r="A31" s="67" t="s">
        <v>3</v>
      </c>
      <c r="B31" s="67" t="s">
        <v>4</v>
      </c>
      <c r="C31" s="67" t="s">
        <v>6</v>
      </c>
      <c r="D31" s="54" t="s">
        <v>5</v>
      </c>
      <c r="E31" s="54" t="s">
        <v>71</v>
      </c>
      <c r="F31" s="54" t="s">
        <v>72</v>
      </c>
      <c r="G31" s="95" t="s">
        <v>62</v>
      </c>
      <c r="H31" s="54"/>
      <c r="I31" s="67" t="s">
        <v>6</v>
      </c>
      <c r="J31" s="54" t="s">
        <v>5</v>
      </c>
      <c r="K31" s="92" t="s">
        <v>5</v>
      </c>
      <c r="L31" s="79" t="s">
        <v>71</v>
      </c>
      <c r="M31" s="79" t="s">
        <v>72</v>
      </c>
      <c r="N31" s="91" t="s">
        <v>62</v>
      </c>
      <c r="P31" s="64"/>
      <c r="Q31" s="65"/>
    </row>
    <row r="32" spans="1:14" s="30" customFormat="1" ht="18.75">
      <c r="A32" s="68" t="s">
        <v>48</v>
      </c>
      <c r="B32" s="58">
        <v>1</v>
      </c>
      <c r="C32" s="59" t="s">
        <v>236</v>
      </c>
      <c r="D32" s="53" t="s">
        <v>7</v>
      </c>
      <c r="E32" s="53" t="s">
        <v>161</v>
      </c>
      <c r="F32" s="53" t="s">
        <v>151</v>
      </c>
      <c r="G32" s="94">
        <v>100</v>
      </c>
      <c r="H32" s="99" t="s">
        <v>8</v>
      </c>
      <c r="I32" s="121" t="s">
        <v>237</v>
      </c>
      <c r="J32" s="53"/>
      <c r="K32" s="53" t="s">
        <v>12</v>
      </c>
      <c r="L32" s="58">
        <v>31</v>
      </c>
      <c r="M32" s="58">
        <v>26</v>
      </c>
      <c r="N32" s="89" t="s">
        <v>255</v>
      </c>
    </row>
    <row r="33" spans="1:14" s="30" customFormat="1" ht="18.75">
      <c r="A33" s="68" t="s">
        <v>48</v>
      </c>
      <c r="B33" s="58">
        <v>2</v>
      </c>
      <c r="C33" s="59" t="s">
        <v>245</v>
      </c>
      <c r="D33" s="53" t="s">
        <v>10</v>
      </c>
      <c r="E33" s="53" t="s">
        <v>142</v>
      </c>
      <c r="F33" s="53" t="s">
        <v>159</v>
      </c>
      <c r="G33" s="94">
        <v>100</v>
      </c>
      <c r="H33" s="99" t="s">
        <v>8</v>
      </c>
      <c r="I33" s="121" t="s">
        <v>132</v>
      </c>
      <c r="J33" s="53"/>
      <c r="K33" s="53" t="s">
        <v>79</v>
      </c>
      <c r="L33" s="58">
        <v>96</v>
      </c>
      <c r="M33" s="58">
        <v>28</v>
      </c>
      <c r="N33" s="89" t="s">
        <v>256</v>
      </c>
    </row>
    <row r="34" spans="1:14" s="30" customFormat="1" ht="18.75">
      <c r="A34" s="68" t="s">
        <v>49</v>
      </c>
      <c r="B34" s="58">
        <v>1</v>
      </c>
      <c r="C34" s="121" t="s">
        <v>117</v>
      </c>
      <c r="D34" s="53" t="s">
        <v>10</v>
      </c>
      <c r="E34" s="53" t="s">
        <v>249</v>
      </c>
      <c r="F34" s="53" t="s">
        <v>257</v>
      </c>
      <c r="G34" s="125" t="s">
        <v>228</v>
      </c>
      <c r="H34" s="99" t="s">
        <v>8</v>
      </c>
      <c r="I34" s="59" t="s">
        <v>112</v>
      </c>
      <c r="J34" s="53"/>
      <c r="K34" s="53" t="s">
        <v>7</v>
      </c>
      <c r="L34" s="58">
        <v>16</v>
      </c>
      <c r="M34" s="58">
        <v>52</v>
      </c>
      <c r="N34" s="89">
        <v>100</v>
      </c>
    </row>
    <row r="35" spans="1:14" s="30" customFormat="1" ht="18.75">
      <c r="A35" s="68" t="s">
        <v>49</v>
      </c>
      <c r="B35" s="58">
        <v>2</v>
      </c>
      <c r="C35" s="59" t="s">
        <v>111</v>
      </c>
      <c r="D35" s="53" t="s">
        <v>12</v>
      </c>
      <c r="E35" s="53" t="s">
        <v>203</v>
      </c>
      <c r="F35" s="53" t="s">
        <v>159</v>
      </c>
      <c r="G35" s="94">
        <v>100</v>
      </c>
      <c r="H35" s="99" t="s">
        <v>8</v>
      </c>
      <c r="I35" s="121" t="s">
        <v>242</v>
      </c>
      <c r="J35" s="53"/>
      <c r="K35" s="53" t="s">
        <v>11</v>
      </c>
      <c r="L35" s="58">
        <v>25</v>
      </c>
      <c r="M35" s="58">
        <v>28</v>
      </c>
      <c r="N35" s="89" t="s">
        <v>250</v>
      </c>
    </row>
    <row r="36" spans="1:14" s="30" customFormat="1" ht="18.75">
      <c r="A36" s="68" t="s">
        <v>50</v>
      </c>
      <c r="B36" s="58">
        <v>1</v>
      </c>
      <c r="C36" s="59" t="s">
        <v>106</v>
      </c>
      <c r="D36" s="53" t="s">
        <v>11</v>
      </c>
      <c r="E36" s="53" t="s">
        <v>141</v>
      </c>
      <c r="F36" s="53" t="s">
        <v>253</v>
      </c>
      <c r="G36" s="94">
        <v>100</v>
      </c>
      <c r="H36" s="99" t="s">
        <v>8</v>
      </c>
      <c r="I36" s="121" t="s">
        <v>137</v>
      </c>
      <c r="J36" s="53"/>
      <c r="K36" s="53" t="s">
        <v>9</v>
      </c>
      <c r="L36" s="58">
        <v>37</v>
      </c>
      <c r="M36" s="58">
        <v>32</v>
      </c>
      <c r="N36" s="89" t="s">
        <v>262</v>
      </c>
    </row>
    <row r="37" spans="1:14" s="30" customFormat="1" ht="18.75">
      <c r="A37" s="68" t="s">
        <v>50</v>
      </c>
      <c r="B37" s="58">
        <v>2</v>
      </c>
      <c r="C37" s="121" t="s">
        <v>113</v>
      </c>
      <c r="D37" s="53" t="s">
        <v>12</v>
      </c>
      <c r="E37" s="53" t="s">
        <v>140</v>
      </c>
      <c r="F37" s="53" t="s">
        <v>150</v>
      </c>
      <c r="G37" s="94" t="s">
        <v>164</v>
      </c>
      <c r="H37" s="99" t="s">
        <v>8</v>
      </c>
      <c r="I37" s="59" t="s">
        <v>176</v>
      </c>
      <c r="J37" s="53"/>
      <c r="K37" s="53" t="s">
        <v>7</v>
      </c>
      <c r="L37" s="58">
        <v>16</v>
      </c>
      <c r="M37" s="58">
        <v>31</v>
      </c>
      <c r="N37" s="89">
        <v>100</v>
      </c>
    </row>
    <row r="38" spans="1:14" s="30" customFormat="1" ht="18.75">
      <c r="A38" s="68" t="s">
        <v>51</v>
      </c>
      <c r="B38" s="58">
        <v>1</v>
      </c>
      <c r="C38" s="121" t="s">
        <v>109</v>
      </c>
      <c r="D38" s="53" t="s">
        <v>11</v>
      </c>
      <c r="E38" s="53" t="s">
        <v>152</v>
      </c>
      <c r="F38" s="53" t="s">
        <v>143</v>
      </c>
      <c r="G38" s="94" t="s">
        <v>259</v>
      </c>
      <c r="H38" s="99" t="s">
        <v>8</v>
      </c>
      <c r="I38" s="59" t="s">
        <v>108</v>
      </c>
      <c r="J38" s="53"/>
      <c r="K38" s="53" t="s">
        <v>13</v>
      </c>
      <c r="L38" s="58">
        <v>56</v>
      </c>
      <c r="M38" s="58">
        <v>22</v>
      </c>
      <c r="N38" s="89">
        <v>100</v>
      </c>
    </row>
    <row r="39" spans="1:14" s="30" customFormat="1" ht="18.75">
      <c r="A39" s="68" t="s">
        <v>51</v>
      </c>
      <c r="B39" s="58">
        <v>2</v>
      </c>
      <c r="C39" s="59" t="s">
        <v>102</v>
      </c>
      <c r="D39" s="53" t="s">
        <v>10</v>
      </c>
      <c r="E39" s="53" t="s">
        <v>142</v>
      </c>
      <c r="F39" s="53" t="s">
        <v>253</v>
      </c>
      <c r="G39" s="94">
        <v>100</v>
      </c>
      <c r="H39" s="99" t="s">
        <v>8</v>
      </c>
      <c r="I39" s="121" t="s">
        <v>135</v>
      </c>
      <c r="J39" s="53"/>
      <c r="K39" s="53" t="s">
        <v>10</v>
      </c>
      <c r="L39" s="58">
        <v>21</v>
      </c>
      <c r="M39" s="58">
        <v>32</v>
      </c>
      <c r="N39" s="89" t="s">
        <v>167</v>
      </c>
    </row>
    <row r="40" spans="1:14" s="30" customFormat="1" ht="18.75">
      <c r="A40" s="58" t="s">
        <v>52</v>
      </c>
      <c r="B40" s="75">
        <v>1</v>
      </c>
      <c r="C40" s="59" t="s">
        <v>263</v>
      </c>
      <c r="D40" s="53" t="s">
        <v>7</v>
      </c>
      <c r="E40" s="53" t="s">
        <v>161</v>
      </c>
      <c r="F40" s="53" t="s">
        <v>258</v>
      </c>
      <c r="G40" s="94">
        <v>100</v>
      </c>
      <c r="H40" s="53" t="s">
        <v>8</v>
      </c>
      <c r="I40" s="121" t="s">
        <v>238</v>
      </c>
      <c r="J40" s="53"/>
      <c r="K40" s="53" t="s">
        <v>11</v>
      </c>
      <c r="L40" s="78">
        <v>26</v>
      </c>
      <c r="M40" s="78">
        <v>33</v>
      </c>
      <c r="N40" s="128" t="s">
        <v>170</v>
      </c>
    </row>
    <row r="41" spans="1:15" ht="15.75" customHeight="1">
      <c r="A41" s="58" t="s">
        <v>52</v>
      </c>
      <c r="B41" s="58">
        <v>2</v>
      </c>
      <c r="C41" s="59" t="s">
        <v>134</v>
      </c>
      <c r="D41" s="53" t="s">
        <v>9</v>
      </c>
      <c r="E41" s="53" t="s">
        <v>261</v>
      </c>
      <c r="F41" s="53" t="s">
        <v>249</v>
      </c>
      <c r="G41" s="94">
        <v>100</v>
      </c>
      <c r="H41" s="53" t="s">
        <v>8</v>
      </c>
      <c r="I41" s="121" t="s">
        <v>107</v>
      </c>
      <c r="J41" s="53"/>
      <c r="K41" s="53" t="s">
        <v>10</v>
      </c>
      <c r="L41" s="78">
        <v>23</v>
      </c>
      <c r="M41" s="78">
        <v>23</v>
      </c>
      <c r="N41" s="128" t="s">
        <v>228</v>
      </c>
      <c r="O41" s="127"/>
    </row>
    <row r="42" ht="15.75" customHeight="1"/>
    <row r="43" spans="1:9" ht="15" customHeight="1">
      <c r="A43"/>
      <c r="B43"/>
      <c r="C43"/>
      <c r="D43"/>
      <c r="E43"/>
      <c r="F43"/>
      <c r="G43" s="22"/>
      <c r="H43"/>
      <c r="I43"/>
    </row>
    <row r="44" spans="1:9" ht="15" customHeight="1">
      <c r="A44"/>
      <c r="B44"/>
      <c r="C44"/>
      <c r="D44"/>
      <c r="E44"/>
      <c r="F44"/>
      <c r="G44" s="22"/>
      <c r="H44"/>
      <c r="I44"/>
    </row>
    <row r="45" spans="1:9" ht="15" customHeight="1">
      <c r="A45"/>
      <c r="B45"/>
      <c r="C45"/>
      <c r="D45"/>
      <c r="E45"/>
      <c r="F45"/>
      <c r="G45" s="22"/>
      <c r="H45"/>
      <c r="I45"/>
    </row>
    <row r="46" spans="1:9" ht="15" customHeight="1">
      <c r="A46"/>
      <c r="B46"/>
      <c r="C46"/>
      <c r="D46"/>
      <c r="E46"/>
      <c r="F46"/>
      <c r="G46" s="18"/>
      <c r="H46"/>
      <c r="I46"/>
    </row>
    <row r="47" spans="1:9" ht="15" customHeight="1">
      <c r="A47"/>
      <c r="B47"/>
      <c r="C47"/>
      <c r="D47"/>
      <c r="E47"/>
      <c r="F47"/>
      <c r="G47" s="18"/>
      <c r="I47" s="126"/>
    </row>
    <row r="48" spans="1:9" ht="15" customHeight="1">
      <c r="A48"/>
      <c r="B48"/>
      <c r="C48"/>
      <c r="D48"/>
      <c r="E48"/>
      <c r="F48"/>
      <c r="G48" s="18"/>
      <c r="H48" s="11"/>
      <c r="I48" s="5"/>
    </row>
    <row r="49" spans="1:9" ht="15" customHeight="1">
      <c r="A49"/>
      <c r="B49"/>
      <c r="C49"/>
      <c r="D49"/>
      <c r="E49"/>
      <c r="F49"/>
      <c r="G49" s="18"/>
      <c r="H49" s="23"/>
      <c r="I49" s="19"/>
    </row>
    <row r="50" spans="1:9" ht="15" customHeight="1">
      <c r="A50"/>
      <c r="B50"/>
      <c r="C50"/>
      <c r="D50"/>
      <c r="E50"/>
      <c r="F50"/>
      <c r="G50" s="18"/>
      <c r="H50" s="23"/>
      <c r="I50" s="21"/>
    </row>
    <row r="51" spans="1:9" ht="15" customHeight="1">
      <c r="A51"/>
      <c r="B51"/>
      <c r="C51"/>
      <c r="D51"/>
      <c r="E51"/>
      <c r="F51"/>
      <c r="G51" s="18"/>
      <c r="H51" s="11"/>
      <c r="I51" s="21"/>
    </row>
    <row r="52" spans="3:7" s="11" customFormat="1" ht="15" customHeight="1">
      <c r="C52"/>
      <c r="D52"/>
      <c r="E52"/>
      <c r="G52" s="18"/>
    </row>
    <row r="53" spans="3:7" s="11" customFormat="1" ht="15" customHeight="1">
      <c r="C53"/>
      <c r="D53"/>
      <c r="E53"/>
      <c r="G53" s="18"/>
    </row>
    <row r="54" spans="3:5" s="11" customFormat="1" ht="15" customHeight="1">
      <c r="C54"/>
      <c r="D54"/>
      <c r="E54"/>
    </row>
    <row r="55" spans="3:8" s="11" customFormat="1" ht="15" customHeight="1">
      <c r="C55"/>
      <c r="D55"/>
      <c r="E55"/>
      <c r="F55" s="9"/>
      <c r="H55" s="9"/>
    </row>
    <row r="56" spans="1:7" ht="15" customHeight="1">
      <c r="A56" s="11"/>
      <c r="B56" s="11"/>
      <c r="C56"/>
      <c r="D56"/>
      <c r="E56"/>
      <c r="F56" s="9"/>
      <c r="G56" s="9"/>
    </row>
    <row r="57" spans="3:9" s="11" customFormat="1" ht="15" customHeight="1">
      <c r="C57"/>
      <c r="D57"/>
      <c r="E57"/>
      <c r="G57" s="12"/>
      <c r="I57" s="9"/>
    </row>
    <row r="58" spans="1:8" ht="15.75" customHeight="1">
      <c r="A58" s="11"/>
      <c r="B58" s="11"/>
      <c r="C58"/>
      <c r="D58"/>
      <c r="E58"/>
      <c r="F58" s="11"/>
      <c r="G58" s="18"/>
      <c r="H58" s="11"/>
    </row>
    <row r="59" spans="1:9" ht="18" customHeight="1">
      <c r="A59" s="11"/>
      <c r="B59" s="11"/>
      <c r="C59"/>
      <c r="D59"/>
      <c r="E59"/>
      <c r="F59" s="11"/>
      <c r="G59" s="18"/>
      <c r="I59" s="19"/>
    </row>
    <row r="60" spans="1:9" ht="17.25" customHeight="1">
      <c r="A60" s="11"/>
      <c r="B60" s="11"/>
      <c r="C60"/>
      <c r="D60"/>
      <c r="E60"/>
      <c r="F60" s="11"/>
      <c r="G60" s="18"/>
      <c r="H60" s="11"/>
      <c r="I60" s="5"/>
    </row>
    <row r="61" spans="1:9" ht="18" customHeight="1">
      <c r="A61" s="11"/>
      <c r="B61" s="11"/>
      <c r="C61"/>
      <c r="D61"/>
      <c r="E61"/>
      <c r="F61" s="11"/>
      <c r="G61" s="18"/>
      <c r="I61" s="19"/>
    </row>
    <row r="62" spans="1:6" ht="18" customHeight="1">
      <c r="A62" s="11"/>
      <c r="B62" s="11"/>
      <c r="C62"/>
      <c r="D62"/>
      <c r="E62"/>
      <c r="F62" s="11"/>
    </row>
    <row r="63" spans="1:6" ht="15.75" customHeight="1">
      <c r="A63" s="11"/>
      <c r="B63" s="11"/>
      <c r="C63"/>
      <c r="D63"/>
      <c r="E63"/>
      <c r="F63" s="11"/>
    </row>
    <row r="64" spans="1:6" ht="18.75" customHeight="1">
      <c r="A64" s="11"/>
      <c r="B64" s="11"/>
      <c r="C64"/>
      <c r="D64"/>
      <c r="E64"/>
      <c r="F64" s="11"/>
    </row>
    <row r="65" spans="1:6" ht="17.25" customHeight="1">
      <c r="A65" s="11"/>
      <c r="B65" s="11"/>
      <c r="C65"/>
      <c r="D65"/>
      <c r="E65"/>
      <c r="F65" s="11"/>
    </row>
    <row r="66" spans="1:6" ht="15" customHeight="1">
      <c r="A66" s="11"/>
      <c r="B66" s="11"/>
      <c r="C66"/>
      <c r="D66"/>
      <c r="E66"/>
      <c r="F66" s="11"/>
    </row>
    <row r="67" spans="1:6" ht="15" customHeight="1">
      <c r="A67" s="11"/>
      <c r="B67" s="11"/>
      <c r="C67"/>
      <c r="D67"/>
      <c r="E67"/>
      <c r="F67" s="11"/>
    </row>
    <row r="68" spans="1:6" ht="15" customHeight="1">
      <c r="A68" s="11"/>
      <c r="B68" s="11"/>
      <c r="C68"/>
      <c r="D68"/>
      <c r="E68"/>
      <c r="F68" s="11"/>
    </row>
    <row r="69" spans="1:6" ht="15" customHeight="1">
      <c r="A69" s="11"/>
      <c r="B69" s="11"/>
      <c r="C69"/>
      <c r="D69"/>
      <c r="E69"/>
      <c r="F69" s="11"/>
    </row>
    <row r="70" spans="1:6" ht="15" customHeight="1">
      <c r="A70" s="11"/>
      <c r="B70" s="11"/>
      <c r="C70"/>
      <c r="D70"/>
      <c r="E70"/>
      <c r="F70" s="11"/>
    </row>
    <row r="71" spans="1:6" ht="15" customHeight="1">
      <c r="A71" s="11"/>
      <c r="B71" s="11"/>
      <c r="C71"/>
      <c r="D71"/>
      <c r="E71"/>
      <c r="F71" s="11"/>
    </row>
    <row r="72" spans="1:6" ht="15" customHeight="1">
      <c r="A72" s="11"/>
      <c r="B72" s="11"/>
      <c r="C72"/>
      <c r="D72"/>
      <c r="E72"/>
      <c r="F72" s="11"/>
    </row>
    <row r="73" spans="1:6" ht="15" customHeight="1">
      <c r="A73" s="11"/>
      <c r="B73" s="11"/>
      <c r="C73"/>
      <c r="D73"/>
      <c r="E73"/>
      <c r="F73" s="11"/>
    </row>
    <row r="74" spans="1:6" ht="15" customHeight="1">
      <c r="A74" s="11"/>
      <c r="B74" s="11"/>
      <c r="C74"/>
      <c r="D74"/>
      <c r="E74"/>
      <c r="F74" s="11"/>
    </row>
    <row r="75" spans="1:6" ht="15" customHeight="1">
      <c r="A75" s="11"/>
      <c r="B75" s="11"/>
      <c r="C75"/>
      <c r="D75"/>
      <c r="E75"/>
      <c r="F75" s="11"/>
    </row>
    <row r="76" spans="1:6" ht="15" customHeight="1">
      <c r="A76" s="11"/>
      <c r="B76" s="11"/>
      <c r="C76"/>
      <c r="D76"/>
      <c r="E76"/>
      <c r="F76" s="11"/>
    </row>
    <row r="77" spans="1:6" ht="15" customHeight="1">
      <c r="A77" s="11"/>
      <c r="B77" s="11"/>
      <c r="C77"/>
      <c r="D77"/>
      <c r="E77"/>
      <c r="F77" s="11"/>
    </row>
    <row r="78" spans="1:6" ht="15" customHeight="1">
      <c r="A78" s="11"/>
      <c r="B78" s="11"/>
      <c r="F78" s="11"/>
    </row>
    <row r="79" spans="1:2" ht="15" customHeight="1">
      <c r="A79" s="11"/>
      <c r="B79" s="11"/>
    </row>
    <row r="80" ht="15" customHeight="1">
      <c r="F80" s="11"/>
    </row>
    <row r="81" spans="1:6" ht="14.25" customHeight="1">
      <c r="A81" s="11"/>
      <c r="B81" s="11"/>
      <c r="F81" s="11"/>
    </row>
    <row r="82" spans="1:6" ht="15" customHeight="1">
      <c r="A82" s="11"/>
      <c r="B82" s="11"/>
      <c r="F82" s="11"/>
    </row>
    <row r="83" spans="1:2" ht="16.5">
      <c r="A83" s="11"/>
      <c r="B83" s="11"/>
    </row>
    <row r="85" ht="16.5">
      <c r="F85" s="11"/>
    </row>
    <row r="86" ht="16.5" customHeight="1">
      <c r="F86" s="11"/>
    </row>
    <row r="87" ht="16.5">
      <c r="F87" s="11"/>
    </row>
    <row r="88" ht="16.5">
      <c r="F88" s="11"/>
    </row>
  </sheetData>
  <sheetProtection/>
  <printOptions gridLines="1"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zoomScale="75" zoomScaleNormal="75" zoomScalePageLayoutView="0" workbookViewId="0" topLeftCell="A4">
      <selection activeCell="J5" sqref="J5"/>
    </sheetView>
  </sheetViews>
  <sheetFormatPr defaultColWidth="9.140625" defaultRowHeight="12.75"/>
  <cols>
    <col min="1" max="1" width="13.00390625" style="4" customWidth="1"/>
    <col min="2" max="2" width="7.8515625" style="2" customWidth="1"/>
    <col min="3" max="3" width="29.7109375" style="4" customWidth="1"/>
    <col min="4" max="4" width="9.8515625" style="3" customWidth="1"/>
    <col min="5" max="5" width="10.421875" style="5" customWidth="1"/>
    <col min="6" max="6" width="11.7109375" style="4" customWidth="1"/>
    <col min="7" max="7" width="10.57421875" style="1" customWidth="1"/>
    <col min="8" max="8" width="0" style="4" hidden="1" customWidth="1"/>
    <col min="9" max="9" width="9.140625" style="4" customWidth="1"/>
    <col min="10" max="10" width="26.140625" style="25" customWidth="1"/>
    <col min="11" max="11" width="10.421875" style="4" customWidth="1"/>
    <col min="12" max="12" width="10.7109375" style="4" customWidth="1"/>
    <col min="13" max="13" width="10.28125" style="4" customWidth="1"/>
    <col min="14" max="16384" width="9.140625" style="4" customWidth="1"/>
  </cols>
  <sheetData>
    <row r="1" spans="2:3" ht="31.5">
      <c r="B1" s="6" t="s">
        <v>18</v>
      </c>
      <c r="C1" s="7"/>
    </row>
    <row r="2" ht="22.5" customHeight="1">
      <c r="C2" s="26"/>
    </row>
    <row r="3" spans="3:10" ht="25.5" customHeight="1">
      <c r="C3" s="36" t="s">
        <v>15</v>
      </c>
      <c r="D3" s="36"/>
      <c r="E3" s="24" t="s">
        <v>95</v>
      </c>
      <c r="F3" s="24"/>
      <c r="G3" s="24"/>
      <c r="H3" s="24"/>
      <c r="I3" s="24"/>
      <c r="J3" s="24"/>
    </row>
    <row r="4" spans="3:10" ht="21" customHeight="1">
      <c r="C4" s="24" t="s">
        <v>16</v>
      </c>
      <c r="D4" s="24"/>
      <c r="E4" s="24"/>
      <c r="F4" s="24"/>
      <c r="G4" s="24"/>
      <c r="H4" s="9"/>
      <c r="I4" s="9"/>
      <c r="J4" s="9"/>
    </row>
    <row r="5" spans="3:6" ht="18.75" customHeight="1">
      <c r="C5" s="27"/>
      <c r="F5" s="17"/>
    </row>
    <row r="6" spans="1:10" ht="21.75" customHeight="1">
      <c r="A6" s="30"/>
      <c r="B6" s="34"/>
      <c r="C6" s="33" t="s">
        <v>93</v>
      </c>
      <c r="D6" s="31"/>
      <c r="E6" s="35"/>
      <c r="F6" s="30"/>
      <c r="J6" s="129"/>
    </row>
    <row r="7" spans="1:16" s="59" customFormat="1" ht="19.5" thickBot="1">
      <c r="A7" s="67" t="s">
        <v>3</v>
      </c>
      <c r="B7" s="67" t="s">
        <v>4</v>
      </c>
      <c r="C7" s="67" t="s">
        <v>6</v>
      </c>
      <c r="D7" s="54" t="s">
        <v>5</v>
      </c>
      <c r="E7" s="54" t="s">
        <v>71</v>
      </c>
      <c r="F7" s="54" t="s">
        <v>72</v>
      </c>
      <c r="G7" s="95" t="s">
        <v>62</v>
      </c>
      <c r="H7" s="54"/>
      <c r="I7" s="114"/>
      <c r="J7" s="67" t="s">
        <v>6</v>
      </c>
      <c r="K7" s="54" t="s">
        <v>5</v>
      </c>
      <c r="L7" s="92" t="s">
        <v>71</v>
      </c>
      <c r="M7" s="79" t="s">
        <v>72</v>
      </c>
      <c r="N7" s="91" t="s">
        <v>62</v>
      </c>
      <c r="O7" s="64"/>
      <c r="P7" s="65"/>
    </row>
    <row r="8" spans="1:14" s="30" customFormat="1" ht="18.75">
      <c r="A8" s="68" t="s">
        <v>48</v>
      </c>
      <c r="B8" s="58">
        <v>1</v>
      </c>
      <c r="C8" s="59"/>
      <c r="D8" s="53"/>
      <c r="E8" s="53"/>
      <c r="F8" s="53"/>
      <c r="G8" s="94"/>
      <c r="H8" s="99" t="s">
        <v>8</v>
      </c>
      <c r="I8" s="99" t="s">
        <v>8</v>
      </c>
      <c r="J8" s="113"/>
      <c r="K8" s="53"/>
      <c r="L8" s="58"/>
      <c r="M8" s="89"/>
      <c r="N8" s="58"/>
    </row>
    <row r="9" spans="1:14" s="30" customFormat="1" ht="18.75">
      <c r="A9" s="68" t="s">
        <v>48</v>
      </c>
      <c r="B9" s="58">
        <v>2</v>
      </c>
      <c r="C9" s="59"/>
      <c r="D9" s="53"/>
      <c r="E9" s="53"/>
      <c r="F9" s="53"/>
      <c r="G9" s="94"/>
      <c r="H9" s="99" t="s">
        <v>8</v>
      </c>
      <c r="I9" s="99" t="s">
        <v>8</v>
      </c>
      <c r="J9" s="113"/>
      <c r="K9" s="53"/>
      <c r="L9" s="58"/>
      <c r="M9" s="89"/>
      <c r="N9" s="58"/>
    </row>
    <row r="10" spans="1:14" s="30" customFormat="1" ht="18.75">
      <c r="A10" s="68" t="s">
        <v>49</v>
      </c>
      <c r="B10" s="58">
        <v>1</v>
      </c>
      <c r="C10" s="131" t="s">
        <v>131</v>
      </c>
      <c r="D10" s="53" t="s">
        <v>7</v>
      </c>
      <c r="E10" s="53" t="s">
        <v>160</v>
      </c>
      <c r="F10" s="53" t="s">
        <v>148</v>
      </c>
      <c r="G10" s="94" t="s">
        <v>169</v>
      </c>
      <c r="H10" s="99" t="s">
        <v>8</v>
      </c>
      <c r="I10" s="99" t="s">
        <v>8</v>
      </c>
      <c r="J10" s="113" t="s">
        <v>112</v>
      </c>
      <c r="K10" s="53" t="s">
        <v>7</v>
      </c>
      <c r="L10" s="58">
        <v>16</v>
      </c>
      <c r="M10" s="132">
        <v>54</v>
      </c>
      <c r="N10" s="94">
        <v>100</v>
      </c>
    </row>
    <row r="11" spans="1:14" s="30" customFormat="1" ht="18.75">
      <c r="A11" s="68" t="s">
        <v>49</v>
      </c>
      <c r="B11" s="58">
        <v>2</v>
      </c>
      <c r="C11" s="131" t="s">
        <v>239</v>
      </c>
      <c r="D11" s="53" t="s">
        <v>10</v>
      </c>
      <c r="E11" s="53" t="s">
        <v>143</v>
      </c>
      <c r="F11" s="53" t="s">
        <v>140</v>
      </c>
      <c r="G11" s="94" t="s">
        <v>171</v>
      </c>
      <c r="H11" s="99" t="s">
        <v>8</v>
      </c>
      <c r="I11" s="99" t="s">
        <v>8</v>
      </c>
      <c r="J11" s="113" t="s">
        <v>100</v>
      </c>
      <c r="K11" s="53" t="s">
        <v>9</v>
      </c>
      <c r="L11" s="58">
        <v>48</v>
      </c>
      <c r="M11" s="132">
        <v>30</v>
      </c>
      <c r="N11" s="94">
        <v>100</v>
      </c>
    </row>
    <row r="12" spans="1:14" s="30" customFormat="1" ht="18.75">
      <c r="A12" s="68" t="s">
        <v>50</v>
      </c>
      <c r="B12" s="58">
        <v>1</v>
      </c>
      <c r="C12" s="59" t="s">
        <v>108</v>
      </c>
      <c r="D12" s="53" t="s">
        <v>13</v>
      </c>
      <c r="E12" s="53" t="s">
        <v>269</v>
      </c>
      <c r="F12" s="53" t="s">
        <v>151</v>
      </c>
      <c r="G12" s="94">
        <v>100</v>
      </c>
      <c r="H12" s="99" t="s">
        <v>8</v>
      </c>
      <c r="I12" s="99" t="s">
        <v>8</v>
      </c>
      <c r="J12" s="138" t="s">
        <v>117</v>
      </c>
      <c r="K12" s="53" t="s">
        <v>10</v>
      </c>
      <c r="L12" s="58">
        <v>23</v>
      </c>
      <c r="M12" s="132">
        <v>26</v>
      </c>
      <c r="N12" s="142">
        <v>95.83</v>
      </c>
    </row>
    <row r="13" spans="1:14" s="30" customFormat="1" ht="18.75">
      <c r="A13" s="68" t="s">
        <v>50</v>
      </c>
      <c r="B13" s="58">
        <v>2</v>
      </c>
      <c r="C13" s="131" t="s">
        <v>134</v>
      </c>
      <c r="D13" s="53" t="s">
        <v>9</v>
      </c>
      <c r="E13" s="53" t="s">
        <v>149</v>
      </c>
      <c r="F13" s="53" t="s">
        <v>150</v>
      </c>
      <c r="G13" s="94" t="s">
        <v>169</v>
      </c>
      <c r="H13" s="99" t="s">
        <v>8</v>
      </c>
      <c r="I13" s="99" t="s">
        <v>8</v>
      </c>
      <c r="J13" s="113" t="s">
        <v>111</v>
      </c>
      <c r="K13" s="53" t="s">
        <v>12</v>
      </c>
      <c r="L13" s="58">
        <v>35</v>
      </c>
      <c r="M13" s="132">
        <v>31</v>
      </c>
      <c r="N13" s="94">
        <v>100</v>
      </c>
    </row>
    <row r="14" spans="1:14" s="30" customFormat="1" ht="18.75">
      <c r="A14" s="68" t="s">
        <v>51</v>
      </c>
      <c r="B14" s="58">
        <v>1</v>
      </c>
      <c r="C14" s="59" t="s">
        <v>106</v>
      </c>
      <c r="D14" s="53" t="s">
        <v>11</v>
      </c>
      <c r="E14" s="53" t="s">
        <v>141</v>
      </c>
      <c r="F14" s="53" t="s">
        <v>202</v>
      </c>
      <c r="G14" s="94">
        <v>100</v>
      </c>
      <c r="H14" s="99" t="s">
        <v>8</v>
      </c>
      <c r="I14" s="99" t="s">
        <v>8</v>
      </c>
      <c r="J14" s="138" t="s">
        <v>133</v>
      </c>
      <c r="K14" s="53" t="s">
        <v>10</v>
      </c>
      <c r="L14" s="58">
        <v>18</v>
      </c>
      <c r="M14" s="132">
        <v>19</v>
      </c>
      <c r="N14" s="94">
        <v>75</v>
      </c>
    </row>
    <row r="15" spans="1:14" s="30" customFormat="1" ht="18.75">
      <c r="A15" s="68" t="s">
        <v>51</v>
      </c>
      <c r="B15" s="58">
        <v>2</v>
      </c>
      <c r="C15" s="59" t="s">
        <v>244</v>
      </c>
      <c r="D15" s="53" t="s">
        <v>11</v>
      </c>
      <c r="E15" s="53" t="s">
        <v>141</v>
      </c>
      <c r="F15" s="53" t="s">
        <v>150</v>
      </c>
      <c r="G15" s="94">
        <v>100</v>
      </c>
      <c r="H15" s="99" t="s">
        <v>8</v>
      </c>
      <c r="I15" s="99" t="s">
        <v>8</v>
      </c>
      <c r="J15" s="138" t="s">
        <v>235</v>
      </c>
      <c r="K15" s="53" t="s">
        <v>10</v>
      </c>
      <c r="L15" s="58">
        <v>23</v>
      </c>
      <c r="M15" s="132">
        <v>31</v>
      </c>
      <c r="N15" s="142">
        <v>95.83</v>
      </c>
    </row>
    <row r="16" spans="1:14" s="30" customFormat="1" ht="18.75">
      <c r="A16" s="58" t="s">
        <v>52</v>
      </c>
      <c r="B16" s="75">
        <v>1</v>
      </c>
      <c r="C16" s="59"/>
      <c r="D16" s="53"/>
      <c r="E16" s="53"/>
      <c r="F16" s="53"/>
      <c r="G16" s="94"/>
      <c r="H16" s="53" t="s">
        <v>8</v>
      </c>
      <c r="I16" s="53" t="s">
        <v>8</v>
      </c>
      <c r="J16" s="113"/>
      <c r="K16" s="53"/>
      <c r="L16" s="78"/>
      <c r="M16" s="133"/>
      <c r="N16" s="94"/>
    </row>
    <row r="17" spans="1:14" ht="21">
      <c r="A17" s="58" t="s">
        <v>52</v>
      </c>
      <c r="B17" s="58">
        <v>2</v>
      </c>
      <c r="C17" s="59"/>
      <c r="D17" s="53"/>
      <c r="E17" s="53"/>
      <c r="F17" s="53"/>
      <c r="G17" s="94"/>
      <c r="H17" s="53" t="s">
        <v>8</v>
      </c>
      <c r="I17" s="53" t="s">
        <v>8</v>
      </c>
      <c r="J17" s="113"/>
      <c r="K17" s="53"/>
      <c r="L17" s="78"/>
      <c r="M17" s="133"/>
      <c r="N17" s="143"/>
    </row>
    <row r="18" spans="1:14" ht="24" customHeight="1">
      <c r="A18" s="30"/>
      <c r="B18" s="34"/>
      <c r="C18" s="33" t="s">
        <v>94</v>
      </c>
      <c r="D18" s="32"/>
      <c r="E18" s="35"/>
      <c r="F18" s="30"/>
      <c r="G18" s="3"/>
      <c r="J18" s="129"/>
      <c r="N18" s="144"/>
    </row>
    <row r="19" spans="1:16" s="59" customFormat="1" ht="19.5" thickBot="1">
      <c r="A19" s="67" t="s">
        <v>3</v>
      </c>
      <c r="B19" s="67" t="s">
        <v>4</v>
      </c>
      <c r="C19" s="67" t="s">
        <v>6</v>
      </c>
      <c r="D19" s="54" t="s">
        <v>5</v>
      </c>
      <c r="E19" s="54" t="s">
        <v>71</v>
      </c>
      <c r="F19" s="54" t="s">
        <v>72</v>
      </c>
      <c r="G19" s="95" t="s">
        <v>62</v>
      </c>
      <c r="H19" s="54"/>
      <c r="I19" s="114"/>
      <c r="J19" s="130" t="s">
        <v>6</v>
      </c>
      <c r="K19" s="54" t="s">
        <v>5</v>
      </c>
      <c r="L19" s="79" t="s">
        <v>71</v>
      </c>
      <c r="M19" s="79" t="s">
        <v>72</v>
      </c>
      <c r="N19" s="91" t="s">
        <v>62</v>
      </c>
      <c r="O19" s="64"/>
      <c r="P19" s="65"/>
    </row>
    <row r="20" spans="1:15" s="30" customFormat="1" ht="18.75">
      <c r="A20" s="68" t="s">
        <v>48</v>
      </c>
      <c r="B20" s="58">
        <v>1</v>
      </c>
      <c r="C20" s="59" t="s">
        <v>103</v>
      </c>
      <c r="D20" s="53" t="s">
        <v>10</v>
      </c>
      <c r="E20" s="53" t="s">
        <v>271</v>
      </c>
      <c r="F20" s="53" t="s">
        <v>248</v>
      </c>
      <c r="G20" s="94" t="s">
        <v>167</v>
      </c>
      <c r="H20" s="99" t="s">
        <v>8</v>
      </c>
      <c r="I20" s="99" t="s">
        <v>8</v>
      </c>
      <c r="J20" s="138" t="s">
        <v>114</v>
      </c>
      <c r="K20" s="53" t="s">
        <v>7</v>
      </c>
      <c r="L20" s="58">
        <v>16</v>
      </c>
      <c r="M20" s="132">
        <v>25</v>
      </c>
      <c r="N20" s="145">
        <v>100</v>
      </c>
      <c r="O20" s="139" t="s">
        <v>252</v>
      </c>
    </row>
    <row r="21" spans="1:14" s="30" customFormat="1" ht="18.75">
      <c r="A21" s="68" t="s">
        <v>48</v>
      </c>
      <c r="B21" s="58">
        <v>2</v>
      </c>
      <c r="C21" s="131" t="s">
        <v>115</v>
      </c>
      <c r="D21" s="53" t="s">
        <v>11</v>
      </c>
      <c r="E21" s="53" t="s">
        <v>146</v>
      </c>
      <c r="F21" s="53" t="s">
        <v>150</v>
      </c>
      <c r="G21" s="94" t="s">
        <v>173</v>
      </c>
      <c r="H21" s="99" t="s">
        <v>8</v>
      </c>
      <c r="I21" s="99" t="s">
        <v>8</v>
      </c>
      <c r="J21" s="113" t="s">
        <v>241</v>
      </c>
      <c r="K21" s="53" t="s">
        <v>12</v>
      </c>
      <c r="L21" s="58">
        <v>35</v>
      </c>
      <c r="M21" s="132">
        <v>31</v>
      </c>
      <c r="N21" s="94">
        <v>100</v>
      </c>
    </row>
    <row r="22" spans="1:14" s="30" customFormat="1" ht="18.75">
      <c r="A22" s="68" t="s">
        <v>49</v>
      </c>
      <c r="B22" s="58">
        <v>1</v>
      </c>
      <c r="C22" s="131" t="s">
        <v>127</v>
      </c>
      <c r="D22" s="53" t="s">
        <v>7</v>
      </c>
      <c r="E22" s="53" t="s">
        <v>272</v>
      </c>
      <c r="F22" s="53" t="s">
        <v>249</v>
      </c>
      <c r="G22" s="94" t="s">
        <v>270</v>
      </c>
      <c r="H22" s="99" t="s">
        <v>8</v>
      </c>
      <c r="I22" s="99" t="s">
        <v>8</v>
      </c>
      <c r="J22" s="113" t="s">
        <v>104</v>
      </c>
      <c r="K22" s="53" t="s">
        <v>10</v>
      </c>
      <c r="L22" s="58">
        <v>24</v>
      </c>
      <c r="M22" s="132">
        <v>23</v>
      </c>
      <c r="N22" s="94">
        <v>100</v>
      </c>
    </row>
    <row r="23" spans="1:14" s="30" customFormat="1" ht="18.75">
      <c r="A23" s="68" t="s">
        <v>49</v>
      </c>
      <c r="B23" s="58">
        <v>2</v>
      </c>
      <c r="C23" s="59" t="s">
        <v>116</v>
      </c>
      <c r="D23" s="53" t="s">
        <v>11</v>
      </c>
      <c r="E23" s="53" t="s">
        <v>141</v>
      </c>
      <c r="F23" s="53" t="s">
        <v>146</v>
      </c>
      <c r="G23" s="94">
        <v>100</v>
      </c>
      <c r="H23" s="99" t="s">
        <v>8</v>
      </c>
      <c r="I23" s="99" t="s">
        <v>8</v>
      </c>
      <c r="J23" s="138" t="s">
        <v>130</v>
      </c>
      <c r="K23" s="53" t="s">
        <v>57</v>
      </c>
      <c r="L23" s="58">
        <v>60</v>
      </c>
      <c r="M23" s="132">
        <v>27</v>
      </c>
      <c r="N23" s="94">
        <v>93.75</v>
      </c>
    </row>
    <row r="24" spans="1:14" s="30" customFormat="1" ht="18.75">
      <c r="A24" s="68" t="s">
        <v>50</v>
      </c>
      <c r="B24" s="58">
        <v>1</v>
      </c>
      <c r="C24" s="59" t="s">
        <v>176</v>
      </c>
      <c r="D24" s="53" t="s">
        <v>7</v>
      </c>
      <c r="E24" s="53" t="s">
        <v>161</v>
      </c>
      <c r="F24" s="53" t="s">
        <v>158</v>
      </c>
      <c r="G24" s="94">
        <v>100</v>
      </c>
      <c r="H24" s="99" t="s">
        <v>8</v>
      </c>
      <c r="I24" s="99" t="s">
        <v>8</v>
      </c>
      <c r="J24" s="138" t="s">
        <v>136</v>
      </c>
      <c r="K24" s="53" t="s">
        <v>11</v>
      </c>
      <c r="L24" s="58">
        <v>28</v>
      </c>
      <c r="M24" s="132">
        <v>41</v>
      </c>
      <c r="N24" s="146">
        <v>96.55</v>
      </c>
    </row>
    <row r="25" spans="1:14" s="30" customFormat="1" ht="18.75">
      <c r="A25" s="68" t="s">
        <v>50</v>
      </c>
      <c r="B25" s="58">
        <v>2</v>
      </c>
      <c r="C25" s="59" t="s">
        <v>102</v>
      </c>
      <c r="D25" s="53" t="s">
        <v>10</v>
      </c>
      <c r="E25" s="53" t="s">
        <v>142</v>
      </c>
      <c r="F25" s="53" t="s">
        <v>151</v>
      </c>
      <c r="G25" s="94">
        <v>100</v>
      </c>
      <c r="H25" s="99" t="s">
        <v>8</v>
      </c>
      <c r="I25" s="99" t="s">
        <v>8</v>
      </c>
      <c r="J25" s="138" t="s">
        <v>118</v>
      </c>
      <c r="K25" s="53" t="s">
        <v>10</v>
      </c>
      <c r="L25" s="58">
        <v>21</v>
      </c>
      <c r="M25" s="132">
        <v>26</v>
      </c>
      <c r="N25" s="94" t="s">
        <v>167</v>
      </c>
    </row>
    <row r="26" spans="1:14" s="30" customFormat="1" ht="18.75">
      <c r="A26" s="68" t="s">
        <v>51</v>
      </c>
      <c r="B26" s="58">
        <v>1</v>
      </c>
      <c r="C26" s="131" t="s">
        <v>107</v>
      </c>
      <c r="D26" s="53" t="s">
        <v>10</v>
      </c>
      <c r="E26" s="53" t="s">
        <v>142</v>
      </c>
      <c r="F26" s="53" t="s">
        <v>273</v>
      </c>
      <c r="G26" s="140">
        <v>100</v>
      </c>
      <c r="H26" s="99" t="s">
        <v>8</v>
      </c>
      <c r="I26" s="99" t="s">
        <v>8</v>
      </c>
      <c r="J26" s="113" t="s">
        <v>126</v>
      </c>
      <c r="K26" s="53" t="s">
        <v>7</v>
      </c>
      <c r="L26" s="58">
        <v>16</v>
      </c>
      <c r="M26" s="132">
        <v>44</v>
      </c>
      <c r="N26" s="94">
        <v>100</v>
      </c>
    </row>
    <row r="27" spans="1:14" s="30" customFormat="1" ht="18.75">
      <c r="A27" s="68" t="s">
        <v>51</v>
      </c>
      <c r="B27" s="58">
        <v>2</v>
      </c>
      <c r="C27" s="59"/>
      <c r="D27" s="53"/>
      <c r="E27" s="53"/>
      <c r="F27" s="53"/>
      <c r="G27" s="94"/>
      <c r="H27" s="99" t="s">
        <v>8</v>
      </c>
      <c r="I27" s="99" t="s">
        <v>8</v>
      </c>
      <c r="J27" s="113"/>
      <c r="K27" s="53"/>
      <c r="L27" s="58"/>
      <c r="M27" s="132"/>
      <c r="N27" s="141"/>
    </row>
    <row r="28" spans="1:14" s="30" customFormat="1" ht="18.75">
      <c r="A28" s="58" t="s">
        <v>52</v>
      </c>
      <c r="B28" s="75">
        <v>1</v>
      </c>
      <c r="C28" s="59"/>
      <c r="D28" s="53"/>
      <c r="E28" s="53"/>
      <c r="F28" s="53"/>
      <c r="G28" s="94"/>
      <c r="H28" s="53" t="s">
        <v>8</v>
      </c>
      <c r="I28" s="53" t="s">
        <v>8</v>
      </c>
      <c r="J28" s="113"/>
      <c r="K28" s="53"/>
      <c r="L28" s="78"/>
      <c r="M28" s="133"/>
      <c r="N28" s="134"/>
    </row>
    <row r="29" spans="1:14" ht="16.5" customHeight="1">
      <c r="A29" s="58" t="s">
        <v>52</v>
      </c>
      <c r="B29" s="58">
        <v>2</v>
      </c>
      <c r="C29" s="59"/>
      <c r="D29" s="53"/>
      <c r="E29" s="53"/>
      <c r="F29" s="53"/>
      <c r="G29" s="94"/>
      <c r="H29" s="53" t="s">
        <v>8</v>
      </c>
      <c r="I29" s="53" t="s">
        <v>8</v>
      </c>
      <c r="J29" s="113"/>
      <c r="K29" s="53"/>
      <c r="L29" s="78"/>
      <c r="M29" s="133"/>
      <c r="N29" s="135"/>
    </row>
    <row r="30" spans="2:10" ht="15.75" customHeight="1">
      <c r="B30" s="4"/>
      <c r="C30" s="12"/>
      <c r="D30" s="12"/>
      <c r="J30" s="2"/>
    </row>
    <row r="31" spans="2:10" ht="15.75" customHeight="1">
      <c r="B31" s="4"/>
      <c r="D31" s="1"/>
      <c r="E31" s="9"/>
      <c r="J31" s="2"/>
    </row>
    <row r="32" spans="2:10" ht="15.75" customHeight="1">
      <c r="B32" s="4"/>
      <c r="D32" s="1"/>
      <c r="E32" s="9"/>
      <c r="J32" s="4"/>
    </row>
    <row r="33" spans="2:10" ht="17.25" customHeight="1">
      <c r="B33" s="4"/>
      <c r="D33" s="1"/>
      <c r="E33" s="9"/>
      <c r="J33" s="4"/>
    </row>
    <row r="34" spans="2:10" ht="15.75" customHeight="1">
      <c r="B34" s="4"/>
      <c r="D34" s="1"/>
      <c r="E34" s="9"/>
      <c r="J34" s="4"/>
    </row>
    <row r="35" spans="4:10" ht="15" customHeight="1">
      <c r="D35" s="1"/>
      <c r="E35" s="9"/>
      <c r="J35" s="4"/>
    </row>
    <row r="36" spans="2:10" ht="15" customHeight="1">
      <c r="B36" s="4"/>
      <c r="D36" s="1"/>
      <c r="E36" s="9"/>
      <c r="J36" s="4"/>
    </row>
    <row r="37" spans="2:10" ht="17.25" customHeight="1">
      <c r="B37" s="4"/>
      <c r="D37" s="1"/>
      <c r="E37" s="9"/>
      <c r="J37" s="4"/>
    </row>
    <row r="38" spans="2:10" ht="15" customHeight="1">
      <c r="B38" s="4"/>
      <c r="D38" s="1"/>
      <c r="E38" s="9"/>
      <c r="J38" s="4"/>
    </row>
    <row r="39" spans="4:10" ht="15.75" customHeight="1">
      <c r="D39" s="1"/>
      <c r="E39" s="9"/>
      <c r="J39" s="4"/>
    </row>
    <row r="40" spans="4:10" ht="15" customHeight="1">
      <c r="D40" s="1"/>
      <c r="E40" s="9"/>
      <c r="J40" s="4"/>
    </row>
    <row r="41" spans="4:10" ht="15" customHeight="1">
      <c r="D41" s="1"/>
      <c r="E41" s="9"/>
      <c r="J41" s="4"/>
    </row>
    <row r="42" spans="2:10" ht="15" customHeight="1">
      <c r="B42" s="4"/>
      <c r="D42" s="1"/>
      <c r="E42" s="9"/>
      <c r="J42" s="4"/>
    </row>
    <row r="43" spans="2:10" ht="15" customHeight="1">
      <c r="B43" s="4"/>
      <c r="D43" s="1"/>
      <c r="E43" s="9"/>
      <c r="J43" s="4"/>
    </row>
    <row r="44" spans="2:10" ht="15" customHeight="1">
      <c r="B44" s="4"/>
      <c r="D44" s="1"/>
      <c r="E44" s="9"/>
      <c r="J44" s="4"/>
    </row>
    <row r="45" spans="2:10" ht="15" customHeight="1">
      <c r="B45" s="4"/>
      <c r="D45" s="1"/>
      <c r="E45" s="9"/>
      <c r="J45" s="4"/>
    </row>
    <row r="46" spans="2:10" ht="15" customHeight="1">
      <c r="B46" s="4"/>
      <c r="D46" s="1"/>
      <c r="E46" s="9"/>
      <c r="J46" s="4"/>
    </row>
    <row r="47" spans="2:10" ht="15" customHeight="1">
      <c r="B47" s="4"/>
      <c r="D47" s="1"/>
      <c r="E47" s="9"/>
      <c r="J47" s="4"/>
    </row>
    <row r="48" spans="2:10" ht="15" customHeight="1">
      <c r="B48" s="4"/>
      <c r="D48" s="1"/>
      <c r="E48" s="9"/>
      <c r="G48" s="3"/>
      <c r="J48" s="4"/>
    </row>
    <row r="49" spans="2:7" ht="15" customHeight="1">
      <c r="B49" s="4"/>
      <c r="D49" s="1"/>
      <c r="E49" s="9"/>
      <c r="G49" s="3"/>
    </row>
    <row r="50" spans="2:7" ht="15" customHeight="1">
      <c r="B50" s="4"/>
      <c r="D50" s="1"/>
      <c r="E50" s="9"/>
      <c r="G50" s="3"/>
    </row>
    <row r="51" spans="2:7" ht="15" customHeight="1">
      <c r="B51" s="4"/>
      <c r="D51" s="1"/>
      <c r="E51" s="9"/>
      <c r="G51" s="3"/>
    </row>
    <row r="52" spans="2:7" ht="15" customHeight="1">
      <c r="B52" s="4"/>
      <c r="D52" s="1"/>
      <c r="E52" s="9"/>
      <c r="G52" s="3"/>
    </row>
    <row r="53" spans="2:7" ht="15" customHeight="1">
      <c r="B53" s="4"/>
      <c r="D53" s="1"/>
      <c r="E53" s="9"/>
      <c r="G53" s="3"/>
    </row>
    <row r="54" spans="2:7" ht="15" customHeight="1">
      <c r="B54" s="4"/>
      <c r="D54" s="1"/>
      <c r="E54" s="9"/>
      <c r="G54" s="3"/>
    </row>
    <row r="55" spans="2:7" ht="15.75" customHeight="1">
      <c r="B55" s="4"/>
      <c r="D55" s="1"/>
      <c r="E55" s="9"/>
      <c r="G55" s="3"/>
    </row>
    <row r="56" spans="2:7" ht="17.25" customHeight="1">
      <c r="B56" s="4"/>
      <c r="D56" s="1"/>
      <c r="E56" s="9"/>
      <c r="G56" s="3"/>
    </row>
    <row r="57" spans="2:7" ht="18" customHeight="1">
      <c r="B57" s="4"/>
      <c r="D57" s="1"/>
      <c r="E57" s="9"/>
      <c r="G57" s="3"/>
    </row>
    <row r="58" spans="2:7" ht="17.25" customHeight="1">
      <c r="B58" s="4"/>
      <c r="D58" s="1"/>
      <c r="E58" s="9"/>
      <c r="G58" s="3"/>
    </row>
    <row r="59" spans="2:7" ht="18" customHeight="1">
      <c r="B59" s="4"/>
      <c r="D59" s="1"/>
      <c r="E59" s="9"/>
      <c r="G59" s="3"/>
    </row>
    <row r="60" spans="2:7" ht="18" customHeight="1">
      <c r="B60" s="4"/>
      <c r="D60" s="1"/>
      <c r="E60" s="9"/>
      <c r="G60" s="3"/>
    </row>
    <row r="61" spans="2:5" ht="15.75" customHeight="1">
      <c r="B61" s="4"/>
      <c r="D61" s="1"/>
      <c r="E61" s="9"/>
    </row>
    <row r="62" spans="2:5" ht="17.25" customHeight="1">
      <c r="B62" s="4"/>
      <c r="D62" s="1"/>
      <c r="E62" s="9"/>
    </row>
    <row r="63" spans="2:5" ht="15.75" customHeight="1">
      <c r="B63" s="4"/>
      <c r="D63" s="1"/>
      <c r="E63" s="9"/>
    </row>
    <row r="64" spans="2:5" ht="18.75" customHeight="1">
      <c r="B64" s="4"/>
      <c r="D64" s="1"/>
      <c r="E64" s="9"/>
    </row>
    <row r="65" spans="2:5" ht="15.75" customHeight="1">
      <c r="B65" s="4"/>
      <c r="D65" s="1"/>
      <c r="E65" s="9"/>
    </row>
    <row r="66" spans="2:5" ht="17.25" customHeight="1">
      <c r="B66" s="4"/>
      <c r="D66" s="1"/>
      <c r="E66" s="9"/>
    </row>
    <row r="67" spans="2:5" ht="15" customHeight="1">
      <c r="B67" s="4"/>
      <c r="D67" s="1"/>
      <c r="E67" s="9"/>
    </row>
    <row r="68" spans="2:5" ht="15" customHeight="1">
      <c r="B68" s="4"/>
      <c r="D68" s="1"/>
      <c r="E68" s="9"/>
    </row>
    <row r="69" spans="2:5" ht="15" customHeight="1">
      <c r="B69" s="4"/>
      <c r="E69" s="9"/>
    </row>
    <row r="70" spans="2:5" ht="15" customHeight="1">
      <c r="B70" s="4"/>
      <c r="D70" s="1"/>
      <c r="E70" s="9"/>
    </row>
    <row r="71" spans="2:5" ht="15" customHeight="1">
      <c r="B71" s="4"/>
      <c r="D71" s="1"/>
      <c r="E71" s="9"/>
    </row>
    <row r="72" spans="2:7" ht="15" customHeight="1">
      <c r="B72" s="4"/>
      <c r="D72" s="1"/>
      <c r="E72" s="9"/>
      <c r="G72" s="3"/>
    </row>
    <row r="73" spans="2:5" ht="15" customHeight="1">
      <c r="B73" s="4"/>
      <c r="E73" s="9"/>
    </row>
    <row r="74" spans="2:5" ht="15" customHeight="1">
      <c r="B74" s="4"/>
      <c r="E74" s="9"/>
    </row>
    <row r="75" spans="2:5" ht="15" customHeight="1">
      <c r="B75" s="4"/>
      <c r="D75" s="1"/>
      <c r="E75" s="9"/>
    </row>
    <row r="76" spans="2:5" ht="15" customHeight="1">
      <c r="B76" s="4"/>
      <c r="D76" s="1"/>
      <c r="E76" s="9"/>
    </row>
    <row r="77" spans="2:5" ht="15" customHeight="1">
      <c r="B77" s="4"/>
      <c r="D77" s="1"/>
      <c r="E77" s="9"/>
    </row>
    <row r="78" spans="2:5" ht="15" customHeight="1">
      <c r="B78" s="4"/>
      <c r="D78" s="1"/>
      <c r="E78" s="9"/>
    </row>
    <row r="79" spans="2:5" ht="15" customHeight="1">
      <c r="B79" s="4"/>
      <c r="E79" s="9"/>
    </row>
    <row r="80" spans="2:5" ht="15" customHeight="1">
      <c r="B80" s="4"/>
      <c r="E80" s="9"/>
    </row>
    <row r="81" ht="15" customHeight="1"/>
    <row r="82" spans="2:5" ht="14.25" customHeight="1">
      <c r="B82" s="4"/>
      <c r="E82" s="9"/>
    </row>
    <row r="83" spans="2:5" ht="15" customHeight="1">
      <c r="B83" s="4"/>
      <c r="E83" s="9"/>
    </row>
    <row r="84" spans="2:5" ht="16.5">
      <c r="B84" s="4"/>
      <c r="E84" s="9"/>
    </row>
    <row r="87" ht="16.5" customHeight="1">
      <c r="E87" s="9"/>
    </row>
    <row r="88" ht="16.5">
      <c r="E88" s="9"/>
    </row>
    <row r="89" ht="16.5">
      <c r="E89" s="9"/>
    </row>
    <row r="90" ht="16.5">
      <c r="E90" s="9"/>
    </row>
  </sheetData>
  <sheetProtection/>
  <printOptions gridLines="1"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O28"/>
  <sheetViews>
    <sheetView zoomScale="75" zoomScaleNormal="75" zoomScalePageLayoutView="0" workbookViewId="0" topLeftCell="A1">
      <selection activeCell="A4" sqref="A4:M19"/>
    </sheetView>
  </sheetViews>
  <sheetFormatPr defaultColWidth="9.140625" defaultRowHeight="12.75"/>
  <cols>
    <col min="1" max="1" width="13.00390625" style="4" customWidth="1"/>
    <col min="2" max="2" width="9.140625" style="1" customWidth="1"/>
    <col min="3" max="3" width="27.00390625" style="4" customWidth="1"/>
    <col min="4" max="4" width="10.57421875" style="4" customWidth="1"/>
    <col min="5" max="7" width="9.140625" style="4" customWidth="1"/>
    <col min="8" max="8" width="10.421875" style="4" customWidth="1"/>
    <col min="9" max="9" width="27.28125" style="4" customWidth="1"/>
    <col min="10" max="16384" width="9.140625" style="4" customWidth="1"/>
  </cols>
  <sheetData>
    <row r="4" ht="24">
      <c r="D4" s="8" t="s">
        <v>19</v>
      </c>
    </row>
    <row r="7" spans="1:9" ht="20.25">
      <c r="A7" s="40"/>
      <c r="B7" s="41"/>
      <c r="C7" s="40"/>
      <c r="D7" s="38" t="s">
        <v>96</v>
      </c>
      <c r="E7" s="40"/>
      <c r="F7" s="40"/>
      <c r="G7" s="40"/>
      <c r="I7" s="40"/>
    </row>
    <row r="8" spans="1:15" s="59" customFormat="1" ht="19.5" thickBot="1">
      <c r="A8" s="67" t="s">
        <v>3</v>
      </c>
      <c r="B8" s="67" t="s">
        <v>4</v>
      </c>
      <c r="C8" s="67" t="s">
        <v>6</v>
      </c>
      <c r="D8" s="54" t="s">
        <v>5</v>
      </c>
      <c r="E8" s="54" t="s">
        <v>71</v>
      </c>
      <c r="F8" s="54" t="s">
        <v>72</v>
      </c>
      <c r="G8" s="95" t="s">
        <v>62</v>
      </c>
      <c r="H8" s="54"/>
      <c r="I8" s="67" t="s">
        <v>6</v>
      </c>
      <c r="J8" s="54" t="s">
        <v>5</v>
      </c>
      <c r="K8" s="79" t="s">
        <v>71</v>
      </c>
      <c r="L8" s="79" t="s">
        <v>72</v>
      </c>
      <c r="M8" s="91" t="s">
        <v>62</v>
      </c>
      <c r="N8" s="64"/>
      <c r="O8" s="65"/>
    </row>
    <row r="9" spans="1:13" s="30" customFormat="1" ht="18.75">
      <c r="A9" s="68" t="s">
        <v>48</v>
      </c>
      <c r="B9" s="58">
        <v>1</v>
      </c>
      <c r="C9" s="152" t="s">
        <v>274</v>
      </c>
      <c r="D9" s="53" t="s">
        <v>10</v>
      </c>
      <c r="E9" s="132">
        <v>19</v>
      </c>
      <c r="F9" s="132">
        <v>19</v>
      </c>
      <c r="G9" s="94" t="s">
        <v>254</v>
      </c>
      <c r="H9" s="99" t="s">
        <v>8</v>
      </c>
      <c r="I9" s="59" t="s">
        <v>275</v>
      </c>
      <c r="J9" s="53" t="s">
        <v>9</v>
      </c>
      <c r="K9" s="132">
        <v>48</v>
      </c>
      <c r="L9" s="132">
        <v>19</v>
      </c>
      <c r="M9" s="94">
        <v>100</v>
      </c>
    </row>
    <row r="10" spans="1:13" s="30" customFormat="1" ht="18.75">
      <c r="A10" s="68" t="s">
        <v>48</v>
      </c>
      <c r="B10" s="58">
        <v>2</v>
      </c>
      <c r="C10" s="152" t="s">
        <v>221</v>
      </c>
      <c r="D10" s="53" t="s">
        <v>7</v>
      </c>
      <c r="E10" s="132">
        <v>10</v>
      </c>
      <c r="F10" s="132">
        <v>26</v>
      </c>
      <c r="G10" s="94" t="s">
        <v>284</v>
      </c>
      <c r="H10" s="99" t="s">
        <v>8</v>
      </c>
      <c r="I10" s="59" t="s">
        <v>279</v>
      </c>
      <c r="J10" s="53" t="s">
        <v>7</v>
      </c>
      <c r="K10" s="132">
        <v>16</v>
      </c>
      <c r="L10" s="132">
        <v>26</v>
      </c>
      <c r="M10" s="94">
        <v>100</v>
      </c>
    </row>
    <row r="11" spans="1:13" s="30" customFormat="1" ht="18.75">
      <c r="A11" s="68" t="s">
        <v>49</v>
      </c>
      <c r="B11" s="58">
        <v>1</v>
      </c>
      <c r="C11" s="59" t="s">
        <v>281</v>
      </c>
      <c r="D11" s="53" t="s">
        <v>10</v>
      </c>
      <c r="E11" s="132">
        <v>24</v>
      </c>
      <c r="F11" s="132">
        <v>36</v>
      </c>
      <c r="G11" s="94">
        <v>100</v>
      </c>
      <c r="H11" s="99" t="s">
        <v>8</v>
      </c>
      <c r="I11" s="152" t="s">
        <v>282</v>
      </c>
      <c r="J11" s="53" t="s">
        <v>57</v>
      </c>
      <c r="K11" s="132">
        <v>63</v>
      </c>
      <c r="L11" s="132">
        <v>36</v>
      </c>
      <c r="M11" s="94" t="s">
        <v>286</v>
      </c>
    </row>
    <row r="12" spans="1:13" s="30" customFormat="1" ht="18.75">
      <c r="A12" s="68" t="s">
        <v>49</v>
      </c>
      <c r="B12" s="58">
        <v>2</v>
      </c>
      <c r="C12" s="59" t="s">
        <v>213</v>
      </c>
      <c r="D12" s="53" t="s">
        <v>10</v>
      </c>
      <c r="E12" s="132">
        <v>24</v>
      </c>
      <c r="F12" s="132">
        <v>32</v>
      </c>
      <c r="G12" s="94">
        <v>100</v>
      </c>
      <c r="H12" s="99" t="s">
        <v>8</v>
      </c>
      <c r="I12" s="152" t="s">
        <v>222</v>
      </c>
      <c r="J12" s="53" t="s">
        <v>10</v>
      </c>
      <c r="K12" s="132">
        <v>22</v>
      </c>
      <c r="L12" s="132">
        <v>32</v>
      </c>
      <c r="M12" s="94" t="s">
        <v>171</v>
      </c>
    </row>
    <row r="13" spans="1:13" s="30" customFormat="1" ht="18.75">
      <c r="A13" s="68" t="s">
        <v>50</v>
      </c>
      <c r="B13" s="58">
        <v>1</v>
      </c>
      <c r="C13" s="152" t="s">
        <v>276</v>
      </c>
      <c r="D13" s="53" t="s">
        <v>10</v>
      </c>
      <c r="E13" s="132">
        <v>21</v>
      </c>
      <c r="F13" s="132">
        <v>22</v>
      </c>
      <c r="G13" s="94">
        <v>87.5</v>
      </c>
      <c r="H13" s="99" t="s">
        <v>8</v>
      </c>
      <c r="I13" s="59" t="s">
        <v>195</v>
      </c>
      <c r="J13" s="53" t="s">
        <v>12</v>
      </c>
      <c r="K13" s="132">
        <v>35</v>
      </c>
      <c r="L13" s="132">
        <v>22</v>
      </c>
      <c r="M13" s="94">
        <v>100</v>
      </c>
    </row>
    <row r="14" spans="1:13" s="30" customFormat="1" ht="18.75">
      <c r="A14" s="68" t="s">
        <v>50</v>
      </c>
      <c r="B14" s="58">
        <v>2</v>
      </c>
      <c r="C14" s="152" t="s">
        <v>215</v>
      </c>
      <c r="D14" s="53" t="s">
        <v>11</v>
      </c>
      <c r="E14" s="132">
        <v>29</v>
      </c>
      <c r="F14" s="132">
        <v>33</v>
      </c>
      <c r="G14" s="94">
        <v>100</v>
      </c>
      <c r="H14" s="99" t="s">
        <v>8</v>
      </c>
      <c r="I14" s="59" t="s">
        <v>280</v>
      </c>
      <c r="J14" s="53" t="s">
        <v>10</v>
      </c>
      <c r="K14" s="132">
        <v>24</v>
      </c>
      <c r="L14" s="132">
        <v>33</v>
      </c>
      <c r="M14" s="94">
        <v>100</v>
      </c>
    </row>
    <row r="15" spans="1:13" s="30" customFormat="1" ht="18.75">
      <c r="A15" s="68" t="s">
        <v>51</v>
      </c>
      <c r="B15" s="58">
        <v>1</v>
      </c>
      <c r="C15" s="152" t="s">
        <v>206</v>
      </c>
      <c r="D15" s="53" t="s">
        <v>7</v>
      </c>
      <c r="E15" s="132">
        <v>15</v>
      </c>
      <c r="F15" s="132">
        <v>40</v>
      </c>
      <c r="G15" s="94" t="s">
        <v>169</v>
      </c>
      <c r="H15" s="99" t="s">
        <v>8</v>
      </c>
      <c r="I15" s="59" t="s">
        <v>208</v>
      </c>
      <c r="J15" s="53" t="s">
        <v>11</v>
      </c>
      <c r="K15" s="132">
        <v>29</v>
      </c>
      <c r="L15" s="132">
        <v>40</v>
      </c>
      <c r="M15" s="94">
        <v>100</v>
      </c>
    </row>
    <row r="16" spans="1:13" s="30" customFormat="1" ht="18.75">
      <c r="A16" s="68" t="s">
        <v>51</v>
      </c>
      <c r="B16" s="58">
        <v>2</v>
      </c>
      <c r="C16" s="59" t="s">
        <v>277</v>
      </c>
      <c r="D16" s="53" t="s">
        <v>11</v>
      </c>
      <c r="E16" s="132">
        <v>29</v>
      </c>
      <c r="F16" s="132">
        <v>31</v>
      </c>
      <c r="G16" s="94">
        <v>100</v>
      </c>
      <c r="H16" s="99" t="s">
        <v>8</v>
      </c>
      <c r="I16" s="152" t="s">
        <v>278</v>
      </c>
      <c r="J16" s="53" t="s">
        <v>12</v>
      </c>
      <c r="K16" s="132">
        <v>35</v>
      </c>
      <c r="L16" s="132">
        <v>31</v>
      </c>
      <c r="M16" s="94">
        <v>100</v>
      </c>
    </row>
    <row r="17" spans="1:13" s="30" customFormat="1" ht="18.75">
      <c r="A17" s="58" t="s">
        <v>52</v>
      </c>
      <c r="B17" s="75">
        <v>1</v>
      </c>
      <c r="C17" s="59"/>
      <c r="D17" s="53"/>
      <c r="E17" s="132"/>
      <c r="F17" s="132"/>
      <c r="G17" s="94"/>
      <c r="H17" s="53" t="s">
        <v>8</v>
      </c>
      <c r="I17" s="59"/>
      <c r="J17" s="53"/>
      <c r="K17" s="133"/>
      <c r="L17" s="133"/>
      <c r="M17" s="136"/>
    </row>
    <row r="18" spans="1:13" ht="18.75">
      <c r="A18" s="58" t="s">
        <v>52</v>
      </c>
      <c r="B18" s="58">
        <v>2</v>
      </c>
      <c r="C18" s="59"/>
      <c r="D18" s="53"/>
      <c r="E18" s="132"/>
      <c r="F18" s="132"/>
      <c r="G18" s="94"/>
      <c r="H18" s="53" t="s">
        <v>8</v>
      </c>
      <c r="I18" s="59"/>
      <c r="J18" s="53"/>
      <c r="K18" s="133"/>
      <c r="L18" s="133"/>
      <c r="M18" s="136"/>
    </row>
    <row r="19" spans="1:13" ht="15">
      <c r="A19" s="40"/>
      <c r="B19" s="41"/>
      <c r="M19" s="135"/>
    </row>
    <row r="20" spans="1:9" ht="15">
      <c r="A20" s="40"/>
      <c r="B20" s="41"/>
      <c r="C20" s="40"/>
      <c r="D20" s="40"/>
      <c r="E20" s="40"/>
      <c r="F20" s="40"/>
      <c r="G20" s="40"/>
      <c r="H20" s="40"/>
      <c r="I20" s="40"/>
    </row>
    <row r="21" spans="1:9" ht="20.25">
      <c r="A21" s="63"/>
      <c r="B21" s="147"/>
      <c r="C21" s="148"/>
      <c r="D21" s="37"/>
      <c r="E21" s="40"/>
      <c r="F21" s="40"/>
      <c r="G21" s="40"/>
      <c r="H21" s="40"/>
      <c r="I21" s="40"/>
    </row>
    <row r="22" spans="1:3" ht="18.75">
      <c r="A22" s="63"/>
      <c r="B22" s="150"/>
      <c r="C22" s="149"/>
    </row>
    <row r="23" spans="1:4" ht="22.5">
      <c r="A23" s="63"/>
      <c r="B23" s="150"/>
      <c r="C23" s="149"/>
      <c r="D23" s="28"/>
    </row>
    <row r="24" spans="1:4" ht="22.5">
      <c r="A24" s="63"/>
      <c r="B24" s="151"/>
      <c r="C24" s="63"/>
      <c r="D24" s="28"/>
    </row>
    <row r="25" spans="1:4" ht="22.5">
      <c r="A25" s="63"/>
      <c r="B25" s="151"/>
      <c r="C25" s="63"/>
      <c r="D25" s="28"/>
    </row>
    <row r="26" spans="1:9" ht="18.75">
      <c r="A26" s="63"/>
      <c r="B26" s="151"/>
      <c r="C26" s="63"/>
      <c r="D26"/>
      <c r="E26"/>
      <c r="F26"/>
      <c r="G26"/>
      <c r="H26"/>
      <c r="I26"/>
    </row>
    <row r="27" spans="1:9" ht="18.75">
      <c r="A27" s="63"/>
      <c r="B27" s="151"/>
      <c r="C27" s="63"/>
      <c r="D27"/>
      <c r="E27"/>
      <c r="F27"/>
      <c r="G27"/>
      <c r="H27"/>
      <c r="I27"/>
    </row>
    <row r="28" spans="3:9" ht="15">
      <c r="C28"/>
      <c r="D28"/>
      <c r="E28"/>
      <c r="F28"/>
      <c r="G28"/>
      <c r="H28"/>
      <c r="I28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75" zoomScaleNormal="75" zoomScalePageLayoutView="0" workbookViewId="0" topLeftCell="A1">
      <selection activeCell="N19" sqref="N19"/>
    </sheetView>
  </sheetViews>
  <sheetFormatPr defaultColWidth="9.140625" defaultRowHeight="12.75"/>
  <cols>
    <col min="1" max="1" width="12.57421875" style="0" customWidth="1"/>
    <col min="3" max="3" width="30.8515625" style="0" customWidth="1"/>
    <col min="4" max="4" width="11.7109375" style="0" customWidth="1"/>
    <col min="9" max="9" width="29.140625" style="0" customWidth="1"/>
  </cols>
  <sheetData>
    <row r="1" ht="28.5" customHeight="1">
      <c r="D1" s="29" t="s">
        <v>97</v>
      </c>
    </row>
    <row r="4" spans="1:9" s="4" customFormat="1" ht="24.75">
      <c r="A4" s="28" t="s">
        <v>20</v>
      </c>
      <c r="I4" s="154" t="s">
        <v>296</v>
      </c>
    </row>
    <row r="5" spans="1:9" s="4" customFormat="1" ht="22.5">
      <c r="A5" s="28" t="s">
        <v>21</v>
      </c>
      <c r="I5" s="153" t="s">
        <v>297</v>
      </c>
    </row>
    <row r="6" spans="1:9" s="4" customFormat="1" ht="22.5">
      <c r="A6" s="28"/>
      <c r="I6" s="153" t="s">
        <v>298</v>
      </c>
    </row>
    <row r="7" spans="1:9" s="4" customFormat="1" ht="22.5">
      <c r="A7" s="28" t="s">
        <v>22</v>
      </c>
      <c r="I7" s="153" t="s">
        <v>299</v>
      </c>
    </row>
    <row r="8" spans="1:9" s="4" customFormat="1" ht="22.5">
      <c r="A8" s="28" t="s">
        <v>287</v>
      </c>
      <c r="I8" s="153" t="s">
        <v>300</v>
      </c>
    </row>
    <row r="9" s="4" customFormat="1" ht="22.5">
      <c r="A9" s="28" t="s">
        <v>288</v>
      </c>
    </row>
    <row r="10" spans="2:4" s="4" customFormat="1" ht="22.5">
      <c r="B10" s="1"/>
      <c r="D10" s="28"/>
    </row>
    <row r="11" spans="1:15" s="59" customFormat="1" ht="19.5" thickBot="1">
      <c r="A11" s="67" t="s">
        <v>3</v>
      </c>
      <c r="B11" s="67" t="s">
        <v>4</v>
      </c>
      <c r="C11" s="67" t="s">
        <v>6</v>
      </c>
      <c r="D11" s="54" t="s">
        <v>5</v>
      </c>
      <c r="E11" s="54" t="s">
        <v>71</v>
      </c>
      <c r="F11" s="54" t="s">
        <v>72</v>
      </c>
      <c r="G11" s="95" t="s">
        <v>62</v>
      </c>
      <c r="H11" s="54"/>
      <c r="I11" s="67" t="s">
        <v>6</v>
      </c>
      <c r="J11" s="54" t="s">
        <v>5</v>
      </c>
      <c r="K11" s="79" t="s">
        <v>71</v>
      </c>
      <c r="L11" s="79" t="s">
        <v>72</v>
      </c>
      <c r="M11" s="91" t="s">
        <v>62</v>
      </c>
      <c r="N11" s="64"/>
      <c r="O11" s="65"/>
    </row>
    <row r="12" spans="1:13" s="30" customFormat="1" ht="18.75">
      <c r="A12" s="68" t="s">
        <v>264</v>
      </c>
      <c r="B12" s="58">
        <v>1</v>
      </c>
      <c r="C12" s="59" t="s">
        <v>213</v>
      </c>
      <c r="D12" s="53" t="s">
        <v>10</v>
      </c>
      <c r="E12" s="132">
        <v>24</v>
      </c>
      <c r="F12" s="132">
        <v>27</v>
      </c>
      <c r="G12" s="94">
        <v>100</v>
      </c>
      <c r="H12" s="99" t="s">
        <v>8</v>
      </c>
      <c r="I12" s="63" t="s">
        <v>280</v>
      </c>
      <c r="J12" s="53" t="s">
        <v>10</v>
      </c>
      <c r="K12" s="132">
        <v>22</v>
      </c>
      <c r="L12" s="132">
        <v>27</v>
      </c>
      <c r="M12" s="94" t="s">
        <v>171</v>
      </c>
    </row>
    <row r="13" spans="1:13" s="30" customFormat="1" ht="18.75">
      <c r="A13" s="68" t="s">
        <v>264</v>
      </c>
      <c r="B13" s="58">
        <v>2</v>
      </c>
      <c r="C13" s="63" t="s">
        <v>279</v>
      </c>
      <c r="D13" s="53" t="s">
        <v>7</v>
      </c>
      <c r="E13" s="132">
        <v>12</v>
      </c>
      <c r="F13" s="132">
        <v>37</v>
      </c>
      <c r="G13" s="94" t="s">
        <v>270</v>
      </c>
      <c r="H13" s="99" t="s">
        <v>8</v>
      </c>
      <c r="I13" s="59" t="s">
        <v>195</v>
      </c>
      <c r="J13" s="53" t="s">
        <v>12</v>
      </c>
      <c r="K13" s="132">
        <v>35</v>
      </c>
      <c r="L13" s="132">
        <v>37</v>
      </c>
      <c r="M13" s="94">
        <v>100</v>
      </c>
    </row>
    <row r="14" spans="1:13" s="30" customFormat="1" ht="18.75">
      <c r="A14" s="68" t="s">
        <v>265</v>
      </c>
      <c r="B14" s="58">
        <v>1</v>
      </c>
      <c r="C14" s="63" t="s">
        <v>281</v>
      </c>
      <c r="D14" s="53" t="s">
        <v>10</v>
      </c>
      <c r="E14" s="132">
        <v>22</v>
      </c>
      <c r="F14" s="132">
        <v>22</v>
      </c>
      <c r="G14" s="94" t="s">
        <v>171</v>
      </c>
      <c r="H14" s="99" t="s">
        <v>8</v>
      </c>
      <c r="I14" s="59" t="s">
        <v>208</v>
      </c>
      <c r="J14" s="53" t="s">
        <v>11</v>
      </c>
      <c r="K14" s="132">
        <v>29</v>
      </c>
      <c r="L14" s="132">
        <v>22</v>
      </c>
      <c r="M14" s="94">
        <v>100</v>
      </c>
    </row>
    <row r="15" spans="1:13" s="30" customFormat="1" ht="18.75">
      <c r="A15" s="68" t="s">
        <v>265</v>
      </c>
      <c r="B15" s="58">
        <v>2</v>
      </c>
      <c r="C15" s="63" t="s">
        <v>289</v>
      </c>
      <c r="D15" s="53" t="s">
        <v>11</v>
      </c>
      <c r="E15" s="132">
        <v>27</v>
      </c>
      <c r="F15" s="132">
        <v>31</v>
      </c>
      <c r="G15" s="94" t="s">
        <v>173</v>
      </c>
      <c r="H15" s="99" t="s">
        <v>8</v>
      </c>
      <c r="I15" s="59" t="s">
        <v>275</v>
      </c>
      <c r="J15" s="53" t="s">
        <v>9</v>
      </c>
      <c r="K15" s="132">
        <v>48</v>
      </c>
      <c r="L15" s="132">
        <v>31</v>
      </c>
      <c r="M15" s="94">
        <v>100</v>
      </c>
    </row>
    <row r="16" spans="1:13" s="30" customFormat="1" ht="18.75">
      <c r="A16" s="68"/>
      <c r="B16" s="58"/>
      <c r="C16" s="63"/>
      <c r="D16" s="53"/>
      <c r="E16" s="132"/>
      <c r="F16" s="132"/>
      <c r="G16" s="94"/>
      <c r="H16" s="99"/>
      <c r="I16" s="59"/>
      <c r="J16" s="53"/>
      <c r="K16" s="132"/>
      <c r="L16" s="132"/>
      <c r="M16" s="94"/>
    </row>
    <row r="17" spans="1:13" s="30" customFormat="1" ht="18.75">
      <c r="A17" s="68"/>
      <c r="B17" s="58"/>
      <c r="C17" s="69" t="s">
        <v>290</v>
      </c>
      <c r="D17" s="53"/>
      <c r="E17" s="132"/>
      <c r="F17" s="132"/>
      <c r="G17" s="94"/>
      <c r="H17" s="99"/>
      <c r="I17" s="59"/>
      <c r="J17" s="53"/>
      <c r="K17" s="132"/>
      <c r="L17" s="132"/>
      <c r="M17" s="94"/>
    </row>
    <row r="18" spans="1:13" s="30" customFormat="1" ht="18.75">
      <c r="A18" s="68"/>
      <c r="B18" s="58"/>
      <c r="C18" s="69"/>
      <c r="D18" s="53"/>
      <c r="E18" s="132"/>
      <c r="F18" s="132"/>
      <c r="G18" s="94"/>
      <c r="H18" s="99"/>
      <c r="I18" s="59"/>
      <c r="J18" s="53"/>
      <c r="K18" s="132"/>
      <c r="L18" s="132"/>
      <c r="M18" s="94"/>
    </row>
    <row r="19" spans="1:13" s="30" customFormat="1" ht="18.75">
      <c r="A19" s="68" t="s">
        <v>266</v>
      </c>
      <c r="B19" s="58">
        <v>1</v>
      </c>
      <c r="C19" s="59" t="s">
        <v>213</v>
      </c>
      <c r="D19" s="53" t="s">
        <v>10</v>
      </c>
      <c r="E19" s="132">
        <v>24</v>
      </c>
      <c r="F19" s="132">
        <v>18</v>
      </c>
      <c r="G19" s="94">
        <v>100</v>
      </c>
      <c r="H19" s="99" t="s">
        <v>8</v>
      </c>
      <c r="I19" s="63" t="s">
        <v>208</v>
      </c>
      <c r="J19" s="53" t="s">
        <v>11</v>
      </c>
      <c r="K19" s="132">
        <v>23</v>
      </c>
      <c r="L19" s="132">
        <v>18</v>
      </c>
      <c r="M19" s="94" t="s">
        <v>291</v>
      </c>
    </row>
    <row r="20" spans="1:13" s="30" customFormat="1" ht="18.75">
      <c r="A20" s="68" t="s">
        <v>266</v>
      </c>
      <c r="B20" s="58">
        <v>2</v>
      </c>
      <c r="C20" s="59" t="s">
        <v>275</v>
      </c>
      <c r="D20" s="53" t="s">
        <v>9</v>
      </c>
      <c r="E20" s="132">
        <v>48</v>
      </c>
      <c r="F20" s="132">
        <v>32</v>
      </c>
      <c r="G20" s="94">
        <v>100</v>
      </c>
      <c r="H20" s="99" t="s">
        <v>8</v>
      </c>
      <c r="I20" s="63" t="s">
        <v>195</v>
      </c>
      <c r="J20" s="53" t="s">
        <v>12</v>
      </c>
      <c r="K20" s="132">
        <v>31</v>
      </c>
      <c r="L20" s="132">
        <v>32</v>
      </c>
      <c r="M20" s="94" t="s">
        <v>255</v>
      </c>
    </row>
    <row r="21" spans="1:13" s="30" customFormat="1" ht="18.75">
      <c r="A21" s="68"/>
      <c r="B21" s="58"/>
      <c r="C21" s="59"/>
      <c r="D21" s="53"/>
      <c r="E21" s="132"/>
      <c r="F21" s="132"/>
      <c r="G21" s="94"/>
      <c r="H21" s="99"/>
      <c r="I21" s="63"/>
      <c r="J21" s="53"/>
      <c r="K21" s="132"/>
      <c r="L21" s="132"/>
      <c r="M21" s="94"/>
    </row>
    <row r="22" spans="1:13" s="30" customFormat="1" ht="18.75">
      <c r="A22" s="68"/>
      <c r="B22" s="58"/>
      <c r="C22" s="59" t="s">
        <v>292</v>
      </c>
      <c r="D22" s="53"/>
      <c r="E22" s="132"/>
      <c r="F22" s="132"/>
      <c r="G22" s="94"/>
      <c r="H22" s="99"/>
      <c r="I22" s="63"/>
      <c r="J22" s="53"/>
      <c r="K22" s="132"/>
      <c r="L22" s="132"/>
      <c r="M22" s="94"/>
    </row>
    <row r="23" spans="1:13" s="30" customFormat="1" ht="18.75">
      <c r="A23" s="68"/>
      <c r="B23" s="58"/>
      <c r="C23" s="59"/>
      <c r="D23" s="53"/>
      <c r="E23" s="132"/>
      <c r="F23" s="132"/>
      <c r="G23" s="94"/>
      <c r="H23" s="99"/>
      <c r="I23" s="63"/>
      <c r="J23" s="53"/>
      <c r="K23" s="132"/>
      <c r="L23" s="132"/>
      <c r="M23" s="94"/>
    </row>
    <row r="24" spans="1:13" s="30" customFormat="1" ht="18.75">
      <c r="A24" s="68" t="s">
        <v>267</v>
      </c>
      <c r="B24" s="58">
        <v>1</v>
      </c>
      <c r="C24" s="63" t="s">
        <v>208</v>
      </c>
      <c r="D24" s="53" t="s">
        <v>11</v>
      </c>
      <c r="E24" s="132">
        <v>26</v>
      </c>
      <c r="F24" s="132">
        <v>37</v>
      </c>
      <c r="G24" s="94" t="s">
        <v>170</v>
      </c>
      <c r="H24" s="99" t="s">
        <v>8</v>
      </c>
      <c r="I24" s="59" t="s">
        <v>195</v>
      </c>
      <c r="J24" s="53" t="s">
        <v>12</v>
      </c>
      <c r="K24" s="132">
        <v>35</v>
      </c>
      <c r="L24" s="132">
        <v>37</v>
      </c>
      <c r="M24" s="94">
        <v>100</v>
      </c>
    </row>
    <row r="25" spans="1:13" s="30" customFormat="1" ht="18.75">
      <c r="A25" s="68"/>
      <c r="B25" s="58"/>
      <c r="C25" s="63"/>
      <c r="D25" s="53"/>
      <c r="E25" s="132"/>
      <c r="F25" s="132"/>
      <c r="G25" s="94"/>
      <c r="H25" s="99"/>
      <c r="I25" s="59"/>
      <c r="J25" s="53"/>
      <c r="K25" s="132"/>
      <c r="L25" s="132"/>
      <c r="M25" s="94"/>
    </row>
    <row r="26" spans="1:13" s="30" customFormat="1" ht="18.75">
      <c r="A26" s="68"/>
      <c r="B26" s="58"/>
      <c r="C26" s="59" t="s">
        <v>293</v>
      </c>
      <c r="D26" s="53"/>
      <c r="E26" s="132"/>
      <c r="F26" s="132"/>
      <c r="G26" s="94"/>
      <c r="H26" s="99"/>
      <c r="I26" s="59"/>
      <c r="J26" s="53"/>
      <c r="K26" s="132"/>
      <c r="L26" s="132"/>
      <c r="M26" s="94"/>
    </row>
    <row r="27" spans="1:13" s="30" customFormat="1" ht="18.75">
      <c r="A27" s="68"/>
      <c r="B27" s="58"/>
      <c r="C27" s="63"/>
      <c r="D27" s="53"/>
      <c r="E27" s="132"/>
      <c r="F27" s="132"/>
      <c r="G27" s="94"/>
      <c r="H27" s="99"/>
      <c r="I27" s="59"/>
      <c r="J27" s="53"/>
      <c r="K27" s="132"/>
      <c r="L27" s="132"/>
      <c r="M27" s="94"/>
    </row>
    <row r="28" spans="1:13" s="30" customFormat="1" ht="18.75">
      <c r="A28" s="58" t="s">
        <v>268</v>
      </c>
      <c r="B28" s="75">
        <v>1</v>
      </c>
      <c r="C28" s="63" t="s">
        <v>213</v>
      </c>
      <c r="D28" s="53" t="s">
        <v>10</v>
      </c>
      <c r="E28" s="132">
        <v>20</v>
      </c>
      <c r="F28" s="132">
        <v>30</v>
      </c>
      <c r="G28" s="94" t="s">
        <v>172</v>
      </c>
      <c r="H28" s="53" t="s">
        <v>8</v>
      </c>
      <c r="I28" s="59" t="s">
        <v>275</v>
      </c>
      <c r="J28" s="53" t="s">
        <v>9</v>
      </c>
      <c r="K28" s="132">
        <v>48</v>
      </c>
      <c r="L28" s="132">
        <v>30</v>
      </c>
      <c r="M28" s="94">
        <v>100</v>
      </c>
    </row>
    <row r="29" spans="5:13" ht="12.75">
      <c r="E29" s="137"/>
      <c r="F29" s="137"/>
      <c r="G29" s="108"/>
      <c r="K29" s="137"/>
      <c r="L29" s="137"/>
      <c r="M29" s="108"/>
    </row>
    <row r="30" spans="7:13" ht="12.75">
      <c r="G30" s="108"/>
      <c r="K30" s="137"/>
      <c r="L30" s="137"/>
      <c r="M30" s="108"/>
    </row>
    <row r="31" spans="7:13" ht="12.75">
      <c r="G31" s="108"/>
      <c r="M31" s="108"/>
    </row>
    <row r="32" ht="12.75">
      <c r="G32" s="108"/>
    </row>
    <row r="33" ht="12.75">
      <c r="G33" s="108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E1">
      <selection activeCell="T8" sqref="T8"/>
    </sheetView>
  </sheetViews>
  <sheetFormatPr defaultColWidth="9.140625" defaultRowHeight="12.75"/>
  <cols>
    <col min="1" max="1" width="34.421875" style="42" customWidth="1"/>
    <col min="2" max="2" width="9.140625" style="44" customWidth="1"/>
    <col min="3" max="3" width="18.140625" style="43" customWidth="1"/>
    <col min="4" max="4" width="9.140625" style="85" customWidth="1"/>
    <col min="5" max="5" width="6.57421875" style="85" customWidth="1"/>
    <col min="6" max="6" width="10.28125" style="83" customWidth="1"/>
    <col min="7" max="7" width="6.140625" style="44" customWidth="1"/>
    <col min="8" max="8" width="10.421875" style="83" customWidth="1"/>
    <col min="9" max="9" width="5.7109375" style="44" customWidth="1"/>
    <col min="10" max="10" width="10.00390625" style="83" customWidth="1"/>
    <col min="11" max="11" width="5.28125" style="44" customWidth="1"/>
    <col min="12" max="12" width="11.421875" style="83" customWidth="1"/>
    <col min="13" max="13" width="5.421875" style="43" customWidth="1"/>
    <col min="14" max="14" width="11.28125" style="83" customWidth="1"/>
    <col min="15" max="15" width="5.57421875" style="43" customWidth="1"/>
    <col min="16" max="16" width="10.140625" style="83" customWidth="1"/>
    <col min="17" max="17" width="5.421875" style="43" customWidth="1"/>
    <col min="18" max="18" width="10.28125" style="83" customWidth="1"/>
    <col min="19" max="19" width="5.28125" style="44" customWidth="1"/>
    <col min="20" max="20" width="10.7109375" style="83" customWidth="1"/>
    <col min="21" max="16384" width="9.140625" style="42" customWidth="1"/>
  </cols>
  <sheetData>
    <row r="1" spans="1:20" ht="18.75" thickBot="1">
      <c r="A1" s="45" t="s">
        <v>6</v>
      </c>
      <c r="B1" s="47" t="s">
        <v>24</v>
      </c>
      <c r="C1" s="46" t="s">
        <v>23</v>
      </c>
      <c r="D1" s="86" t="s">
        <v>63</v>
      </c>
      <c r="E1" s="84" t="s">
        <v>64</v>
      </c>
      <c r="F1" s="82" t="s">
        <v>62</v>
      </c>
      <c r="G1" s="80" t="s">
        <v>65</v>
      </c>
      <c r="H1" s="82" t="s">
        <v>62</v>
      </c>
      <c r="I1" s="80" t="s">
        <v>66</v>
      </c>
      <c r="J1" s="82" t="s">
        <v>62</v>
      </c>
      <c r="K1" s="80" t="s">
        <v>67</v>
      </c>
      <c r="L1" s="82" t="s">
        <v>62</v>
      </c>
      <c r="M1" s="81" t="s">
        <v>190</v>
      </c>
      <c r="N1" s="82" t="s">
        <v>62</v>
      </c>
      <c r="O1" s="81" t="s">
        <v>68</v>
      </c>
      <c r="P1" s="82" t="s">
        <v>62</v>
      </c>
      <c r="Q1" s="81" t="s">
        <v>69</v>
      </c>
      <c r="R1" s="82" t="s">
        <v>62</v>
      </c>
      <c r="S1" s="80" t="s">
        <v>70</v>
      </c>
      <c r="T1" s="82" t="s">
        <v>62</v>
      </c>
    </row>
    <row r="2" spans="1:20" ht="18">
      <c r="A2" s="42" t="s">
        <v>139</v>
      </c>
      <c r="B2" s="44">
        <v>1.27</v>
      </c>
      <c r="C2" s="43" t="s">
        <v>10</v>
      </c>
      <c r="D2" s="85">
        <v>24</v>
      </c>
      <c r="E2" s="100">
        <v>24</v>
      </c>
      <c r="F2" s="88">
        <f aca="true" t="shared" si="0" ref="F2:F45">(E2/D2)*100</f>
        <v>100</v>
      </c>
      <c r="G2" s="101"/>
      <c r="H2" s="88">
        <f aca="true" t="shared" si="1" ref="H2:H45">(G2/D2)*100</f>
        <v>0</v>
      </c>
      <c r="I2" s="101">
        <v>24</v>
      </c>
      <c r="J2" s="88">
        <f aca="true" t="shared" si="2" ref="J2:J45">(I2/D2)*100</f>
        <v>100</v>
      </c>
      <c r="K2" s="101">
        <v>23</v>
      </c>
      <c r="L2" s="88">
        <f aca="true" t="shared" si="3" ref="L2:L45">(K2/D2)*100</f>
        <v>95.83333333333334</v>
      </c>
      <c r="M2" s="102" t="s">
        <v>142</v>
      </c>
      <c r="N2" s="88">
        <f aca="true" t="shared" si="4" ref="N2:N45">(M2/D2)*100</f>
        <v>100</v>
      </c>
      <c r="O2" s="102" t="s">
        <v>143</v>
      </c>
      <c r="P2" s="88">
        <f aca="true" t="shared" si="5" ref="P2:P45">(O2/D2)*100</f>
        <v>91.66666666666666</v>
      </c>
      <c r="Q2" s="102"/>
      <c r="R2" s="88">
        <f aca="true" t="shared" si="6" ref="R2:R45">(Q2/D2)*100</f>
        <v>0</v>
      </c>
      <c r="S2" s="101"/>
      <c r="T2" s="88">
        <f aca="true" t="shared" si="7" ref="T2:T45">(S2/D2)*100</f>
        <v>0</v>
      </c>
    </row>
    <row r="3" spans="1:20" ht="18">
      <c r="A3" s="50" t="s">
        <v>25</v>
      </c>
      <c r="B3" s="49">
        <v>1.48</v>
      </c>
      <c r="C3" s="48" t="s">
        <v>11</v>
      </c>
      <c r="D3" s="87">
        <v>29</v>
      </c>
      <c r="E3" s="100">
        <v>29</v>
      </c>
      <c r="F3" s="88">
        <f t="shared" si="0"/>
        <v>100</v>
      </c>
      <c r="G3" s="101"/>
      <c r="H3" s="88">
        <f t="shared" si="1"/>
        <v>0</v>
      </c>
      <c r="I3" s="101">
        <v>25</v>
      </c>
      <c r="J3" s="88">
        <f t="shared" si="2"/>
        <v>86.20689655172413</v>
      </c>
      <c r="K3" s="101"/>
      <c r="L3" s="88">
        <f t="shared" si="3"/>
        <v>0</v>
      </c>
      <c r="M3" s="102"/>
      <c r="N3" s="88">
        <f t="shared" si="4"/>
        <v>0</v>
      </c>
      <c r="O3" s="102"/>
      <c r="P3" s="88">
        <f t="shared" si="5"/>
        <v>0</v>
      </c>
      <c r="Q3" s="102"/>
      <c r="R3" s="88">
        <f t="shared" si="6"/>
        <v>0</v>
      </c>
      <c r="S3" s="101"/>
      <c r="T3" s="88">
        <f t="shared" si="7"/>
        <v>0</v>
      </c>
    </row>
    <row r="4" spans="1:20" ht="18">
      <c r="A4" s="50" t="s">
        <v>26</v>
      </c>
      <c r="B4" s="49">
        <v>2.5</v>
      </c>
      <c r="C4" s="48" t="s">
        <v>9</v>
      </c>
      <c r="D4" s="85">
        <v>48</v>
      </c>
      <c r="E4" s="100">
        <v>48</v>
      </c>
      <c r="F4" s="88">
        <f t="shared" si="0"/>
        <v>100</v>
      </c>
      <c r="G4" s="101"/>
      <c r="H4" s="88">
        <f t="shared" si="1"/>
        <v>0</v>
      </c>
      <c r="I4" s="101">
        <v>44</v>
      </c>
      <c r="J4" s="88">
        <f t="shared" si="2"/>
        <v>91.66666666666666</v>
      </c>
      <c r="K4" s="101">
        <v>48</v>
      </c>
      <c r="L4" s="88">
        <f>(K4/D4)*100</f>
        <v>100</v>
      </c>
      <c r="M4" s="102" t="s">
        <v>261</v>
      </c>
      <c r="N4" s="88">
        <f t="shared" si="4"/>
        <v>100</v>
      </c>
      <c r="O4" s="102" t="s">
        <v>261</v>
      </c>
      <c r="P4" s="88">
        <f t="shared" si="5"/>
        <v>100</v>
      </c>
      <c r="Q4" s="102" t="s">
        <v>261</v>
      </c>
      <c r="R4" s="88">
        <f t="shared" si="6"/>
        <v>100</v>
      </c>
      <c r="S4" s="101">
        <v>48</v>
      </c>
      <c r="T4" s="88">
        <f t="shared" si="7"/>
        <v>100</v>
      </c>
    </row>
    <row r="5" spans="1:20" ht="18">
      <c r="A5" s="50" t="s">
        <v>27</v>
      </c>
      <c r="B5" s="49">
        <v>2</v>
      </c>
      <c r="C5" s="48" t="s">
        <v>12</v>
      </c>
      <c r="D5" s="87">
        <v>35</v>
      </c>
      <c r="E5" s="100">
        <v>35</v>
      </c>
      <c r="F5" s="88">
        <f t="shared" si="0"/>
        <v>100</v>
      </c>
      <c r="G5" s="101"/>
      <c r="H5" s="88">
        <f t="shared" si="1"/>
        <v>0</v>
      </c>
      <c r="I5" s="101">
        <v>30</v>
      </c>
      <c r="J5" s="88">
        <f t="shared" si="2"/>
        <v>85.71428571428571</v>
      </c>
      <c r="K5" s="101"/>
      <c r="L5" s="88">
        <f t="shared" si="3"/>
        <v>0</v>
      </c>
      <c r="M5" s="102"/>
      <c r="N5" s="88">
        <f t="shared" si="4"/>
        <v>0</v>
      </c>
      <c r="O5" s="102"/>
      <c r="P5" s="88">
        <f t="shared" si="5"/>
        <v>0</v>
      </c>
      <c r="Q5" s="102"/>
      <c r="R5" s="88">
        <f t="shared" si="6"/>
        <v>0</v>
      </c>
      <c r="S5" s="101"/>
      <c r="T5" s="88">
        <f t="shared" si="7"/>
        <v>0</v>
      </c>
    </row>
    <row r="6" spans="1:20" ht="18">
      <c r="A6" s="50" t="s">
        <v>40</v>
      </c>
      <c r="B6" s="49">
        <v>1.55</v>
      </c>
      <c r="C6" s="48" t="s">
        <v>11</v>
      </c>
      <c r="D6" s="87">
        <v>29</v>
      </c>
      <c r="E6" s="100">
        <v>29</v>
      </c>
      <c r="F6" s="88">
        <f t="shared" si="0"/>
        <v>100</v>
      </c>
      <c r="G6" s="101"/>
      <c r="H6" s="88">
        <f t="shared" si="1"/>
        <v>0</v>
      </c>
      <c r="I6" s="101">
        <v>29</v>
      </c>
      <c r="J6" s="88">
        <f t="shared" si="2"/>
        <v>100</v>
      </c>
      <c r="K6" s="101">
        <v>29</v>
      </c>
      <c r="L6" s="88">
        <f t="shared" si="3"/>
        <v>100</v>
      </c>
      <c r="M6" s="102"/>
      <c r="N6" s="88">
        <f t="shared" si="4"/>
        <v>0</v>
      </c>
      <c r="O6" s="102"/>
      <c r="P6" s="88">
        <f t="shared" si="5"/>
        <v>0</v>
      </c>
      <c r="Q6" s="102"/>
      <c r="R6" s="88">
        <f t="shared" si="6"/>
        <v>0</v>
      </c>
      <c r="S6" s="101"/>
      <c r="T6" s="88">
        <f t="shared" si="7"/>
        <v>0</v>
      </c>
    </row>
    <row r="7" spans="1:20" ht="18">
      <c r="A7" s="50" t="s">
        <v>28</v>
      </c>
      <c r="B7" s="49">
        <v>3.5</v>
      </c>
      <c r="C7" s="48" t="s">
        <v>13</v>
      </c>
      <c r="D7" s="87">
        <v>56</v>
      </c>
      <c r="E7" s="100">
        <v>54</v>
      </c>
      <c r="F7" s="88">
        <f t="shared" si="0"/>
        <v>96.42857142857143</v>
      </c>
      <c r="G7" s="101">
        <v>51</v>
      </c>
      <c r="H7" s="120">
        <f t="shared" si="1"/>
        <v>91.07142857142857</v>
      </c>
      <c r="I7" s="101">
        <v>56</v>
      </c>
      <c r="J7" s="88">
        <f t="shared" si="2"/>
        <v>100</v>
      </c>
      <c r="K7" s="101">
        <v>56</v>
      </c>
      <c r="L7" s="88">
        <f t="shared" si="3"/>
        <v>100</v>
      </c>
      <c r="M7" s="102"/>
      <c r="N7" s="88">
        <f t="shared" si="4"/>
        <v>0</v>
      </c>
      <c r="O7" s="102"/>
      <c r="P7" s="88">
        <f t="shared" si="5"/>
        <v>0</v>
      </c>
      <c r="Q7" s="102"/>
      <c r="R7" s="88">
        <f t="shared" si="6"/>
        <v>0</v>
      </c>
      <c r="S7" s="101"/>
      <c r="T7" s="88">
        <f t="shared" si="7"/>
        <v>0</v>
      </c>
    </row>
    <row r="8" spans="1:20" ht="18">
      <c r="A8" s="50" t="s">
        <v>29</v>
      </c>
      <c r="B8" s="49">
        <v>1.4</v>
      </c>
      <c r="C8" s="48" t="s">
        <v>10</v>
      </c>
      <c r="D8" s="87">
        <v>24</v>
      </c>
      <c r="E8" s="100">
        <v>21</v>
      </c>
      <c r="F8" s="88">
        <f t="shared" si="0"/>
        <v>87.5</v>
      </c>
      <c r="G8" s="101">
        <v>23</v>
      </c>
      <c r="H8" s="120">
        <f t="shared" si="1"/>
        <v>95.83333333333334</v>
      </c>
      <c r="I8" s="101">
        <v>23</v>
      </c>
      <c r="J8" s="88">
        <f t="shared" si="2"/>
        <v>95.83333333333334</v>
      </c>
      <c r="K8" s="101">
        <v>24</v>
      </c>
      <c r="L8" s="88">
        <f t="shared" si="3"/>
        <v>100</v>
      </c>
      <c r="M8" s="102" t="s">
        <v>142</v>
      </c>
      <c r="N8" s="88">
        <f t="shared" si="4"/>
        <v>100</v>
      </c>
      <c r="O8" s="102" t="s">
        <v>142</v>
      </c>
      <c r="P8" s="88">
        <f t="shared" si="5"/>
        <v>100</v>
      </c>
      <c r="Q8" s="102" t="s">
        <v>142</v>
      </c>
      <c r="R8" s="88">
        <f t="shared" si="6"/>
        <v>100</v>
      </c>
      <c r="S8" s="101">
        <v>20</v>
      </c>
      <c r="T8" s="88">
        <f t="shared" si="7"/>
        <v>83.33333333333334</v>
      </c>
    </row>
    <row r="9" spans="1:20" ht="18">
      <c r="A9" s="50" t="s">
        <v>81</v>
      </c>
      <c r="B9" s="49" t="s">
        <v>98</v>
      </c>
      <c r="C9" s="48" t="s">
        <v>7</v>
      </c>
      <c r="D9" s="87">
        <v>16</v>
      </c>
      <c r="E9" s="100">
        <v>9</v>
      </c>
      <c r="F9" s="88">
        <f t="shared" si="0"/>
        <v>56.25</v>
      </c>
      <c r="G9" s="101">
        <v>14</v>
      </c>
      <c r="H9" s="88">
        <f t="shared" si="1"/>
        <v>87.5</v>
      </c>
      <c r="I9" s="101"/>
      <c r="J9" s="88">
        <f t="shared" si="2"/>
        <v>0</v>
      </c>
      <c r="K9" s="101"/>
      <c r="L9" s="88">
        <f t="shared" si="3"/>
        <v>0</v>
      </c>
      <c r="M9" s="102"/>
      <c r="N9" s="88">
        <f t="shared" si="4"/>
        <v>0</v>
      </c>
      <c r="O9" s="102"/>
      <c r="P9" s="88">
        <f t="shared" si="5"/>
        <v>0</v>
      </c>
      <c r="Q9" s="102"/>
      <c r="R9" s="88">
        <f t="shared" si="6"/>
        <v>0</v>
      </c>
      <c r="S9" s="101"/>
      <c r="T9" s="88">
        <f t="shared" si="7"/>
        <v>0</v>
      </c>
    </row>
    <row r="10" spans="1:20" ht="18">
      <c r="A10" s="50" t="s">
        <v>47</v>
      </c>
      <c r="B10" s="49">
        <v>0.7</v>
      </c>
      <c r="C10" s="48" t="s">
        <v>7</v>
      </c>
      <c r="D10" s="87">
        <v>16</v>
      </c>
      <c r="E10" s="100">
        <v>16</v>
      </c>
      <c r="F10" s="88">
        <f t="shared" si="0"/>
        <v>100</v>
      </c>
      <c r="G10" s="101"/>
      <c r="H10" s="88">
        <f t="shared" si="1"/>
        <v>0</v>
      </c>
      <c r="I10" s="101">
        <v>13</v>
      </c>
      <c r="J10" s="88">
        <f t="shared" si="2"/>
        <v>81.25</v>
      </c>
      <c r="K10" s="101">
        <v>12</v>
      </c>
      <c r="L10" s="88">
        <f t="shared" si="3"/>
        <v>75</v>
      </c>
      <c r="M10" s="102"/>
      <c r="N10" s="88">
        <f t="shared" si="4"/>
        <v>0</v>
      </c>
      <c r="O10" s="102"/>
      <c r="P10" s="88">
        <f t="shared" si="5"/>
        <v>0</v>
      </c>
      <c r="Q10" s="102"/>
      <c r="R10" s="88">
        <f t="shared" si="6"/>
        <v>0</v>
      </c>
      <c r="S10" s="101"/>
      <c r="T10" s="88">
        <f t="shared" si="7"/>
        <v>0</v>
      </c>
    </row>
    <row r="11" spans="1:20" ht="18">
      <c r="A11" s="50" t="s">
        <v>54</v>
      </c>
      <c r="B11" s="49">
        <v>1.88</v>
      </c>
      <c r="C11" s="48" t="s">
        <v>12</v>
      </c>
      <c r="D11" s="87">
        <v>35</v>
      </c>
      <c r="E11" s="100">
        <v>30</v>
      </c>
      <c r="F11" s="88">
        <f t="shared" si="0"/>
        <v>85.71428571428571</v>
      </c>
      <c r="G11" s="101">
        <v>35</v>
      </c>
      <c r="H11" s="88">
        <f t="shared" si="1"/>
        <v>100</v>
      </c>
      <c r="I11" s="101">
        <v>31</v>
      </c>
      <c r="J11" s="88">
        <f t="shared" si="2"/>
        <v>88.57142857142857</v>
      </c>
      <c r="K11" s="101"/>
      <c r="L11" s="88">
        <f t="shared" si="3"/>
        <v>0</v>
      </c>
      <c r="M11" s="102"/>
      <c r="N11" s="88">
        <f t="shared" si="4"/>
        <v>0</v>
      </c>
      <c r="O11" s="102"/>
      <c r="P11" s="88">
        <f t="shared" si="5"/>
        <v>0</v>
      </c>
      <c r="Q11" s="102"/>
      <c r="R11" s="88">
        <f t="shared" si="6"/>
        <v>0</v>
      </c>
      <c r="S11" s="101"/>
      <c r="T11" s="88">
        <f t="shared" si="7"/>
        <v>0</v>
      </c>
    </row>
    <row r="12" spans="1:20" ht="18">
      <c r="A12" s="50" t="s">
        <v>53</v>
      </c>
      <c r="B12" s="49">
        <v>1.5</v>
      </c>
      <c r="C12" s="48" t="s">
        <v>11</v>
      </c>
      <c r="D12" s="87">
        <v>29</v>
      </c>
      <c r="E12" s="100">
        <v>29</v>
      </c>
      <c r="F12" s="88">
        <f t="shared" si="0"/>
        <v>100</v>
      </c>
      <c r="G12" s="101"/>
      <c r="H12" s="88">
        <f t="shared" si="1"/>
        <v>0</v>
      </c>
      <c r="I12" s="101">
        <v>20</v>
      </c>
      <c r="J12" s="88">
        <f t="shared" si="2"/>
        <v>68.96551724137932</v>
      </c>
      <c r="K12" s="101"/>
      <c r="L12" s="88">
        <f t="shared" si="3"/>
        <v>0</v>
      </c>
      <c r="M12" s="102"/>
      <c r="N12" s="88">
        <f t="shared" si="4"/>
        <v>0</v>
      </c>
      <c r="O12" s="102"/>
      <c r="P12" s="88">
        <f t="shared" si="5"/>
        <v>0</v>
      </c>
      <c r="Q12" s="102"/>
      <c r="R12" s="88">
        <f t="shared" si="6"/>
        <v>0</v>
      </c>
      <c r="S12" s="101"/>
      <c r="T12" s="88">
        <f t="shared" si="7"/>
        <v>0</v>
      </c>
    </row>
    <row r="13" spans="1:20" ht="18">
      <c r="A13" s="50" t="s">
        <v>192</v>
      </c>
      <c r="B13" s="49">
        <v>0.9</v>
      </c>
      <c r="C13" s="48" t="s">
        <v>7</v>
      </c>
      <c r="D13" s="87">
        <v>16</v>
      </c>
      <c r="E13" s="100">
        <v>16</v>
      </c>
      <c r="F13" s="88">
        <f t="shared" si="0"/>
        <v>100</v>
      </c>
      <c r="G13" s="101"/>
      <c r="H13" s="88">
        <f t="shared" si="1"/>
        <v>0</v>
      </c>
      <c r="I13" s="101">
        <v>11</v>
      </c>
      <c r="J13" s="88">
        <f t="shared" si="2"/>
        <v>68.75</v>
      </c>
      <c r="K13" s="101"/>
      <c r="L13" s="88">
        <f t="shared" si="3"/>
        <v>0</v>
      </c>
      <c r="M13" s="102"/>
      <c r="N13" s="88">
        <f t="shared" si="4"/>
        <v>0</v>
      </c>
      <c r="O13" s="102"/>
      <c r="P13" s="88">
        <f t="shared" si="5"/>
        <v>0</v>
      </c>
      <c r="Q13" s="102"/>
      <c r="R13" s="88">
        <f t="shared" si="6"/>
        <v>0</v>
      </c>
      <c r="S13" s="101"/>
      <c r="T13" s="88">
        <f t="shared" si="7"/>
        <v>0</v>
      </c>
    </row>
    <row r="14" spans="1:20" ht="18">
      <c r="A14" s="50" t="s">
        <v>78</v>
      </c>
      <c r="B14" s="49" t="s">
        <v>61</v>
      </c>
      <c r="C14" s="48" t="s">
        <v>9</v>
      </c>
      <c r="D14" s="85">
        <v>48</v>
      </c>
      <c r="E14" s="100">
        <v>47</v>
      </c>
      <c r="F14" s="115">
        <f t="shared" si="0"/>
        <v>97.91666666666666</v>
      </c>
      <c r="G14" s="101"/>
      <c r="H14" s="88">
        <f t="shared" si="1"/>
        <v>0</v>
      </c>
      <c r="I14" s="101">
        <v>48</v>
      </c>
      <c r="J14" s="88">
        <f t="shared" si="2"/>
        <v>100</v>
      </c>
      <c r="K14" s="101">
        <v>45</v>
      </c>
      <c r="L14" s="88">
        <f t="shared" si="3"/>
        <v>93.75</v>
      </c>
      <c r="M14" s="102"/>
      <c r="N14" s="88">
        <f t="shared" si="4"/>
        <v>0</v>
      </c>
      <c r="O14" s="102"/>
      <c r="P14" s="88">
        <f t="shared" si="5"/>
        <v>0</v>
      </c>
      <c r="Q14" s="102"/>
      <c r="R14" s="88">
        <f t="shared" si="6"/>
        <v>0</v>
      </c>
      <c r="S14" s="101"/>
      <c r="T14" s="88">
        <f t="shared" si="7"/>
        <v>0</v>
      </c>
    </row>
    <row r="15" spans="1:20" ht="18">
      <c r="A15" s="50" t="s">
        <v>30</v>
      </c>
      <c r="B15" s="49">
        <v>1.3</v>
      </c>
      <c r="C15" s="48" t="s">
        <v>10</v>
      </c>
      <c r="D15" s="87">
        <v>24</v>
      </c>
      <c r="E15" s="100">
        <v>24</v>
      </c>
      <c r="F15" s="88">
        <f t="shared" si="0"/>
        <v>100</v>
      </c>
      <c r="G15" s="101"/>
      <c r="H15" s="88">
        <f t="shared" si="1"/>
        <v>0</v>
      </c>
      <c r="I15" s="101">
        <v>24</v>
      </c>
      <c r="J15" s="88">
        <f t="shared" si="2"/>
        <v>100</v>
      </c>
      <c r="K15" s="101">
        <v>24</v>
      </c>
      <c r="L15" s="88">
        <f t="shared" si="3"/>
        <v>100</v>
      </c>
      <c r="M15" s="102" t="s">
        <v>202</v>
      </c>
      <c r="N15" s="88">
        <f t="shared" si="4"/>
        <v>79.16666666666666</v>
      </c>
      <c r="O15" s="102"/>
      <c r="P15" s="88">
        <f t="shared" si="5"/>
        <v>0</v>
      </c>
      <c r="Q15" s="102"/>
      <c r="R15" s="88">
        <f t="shared" si="6"/>
        <v>0</v>
      </c>
      <c r="S15" s="101"/>
      <c r="T15" s="88">
        <f t="shared" si="7"/>
        <v>0</v>
      </c>
    </row>
    <row r="16" spans="1:20" ht="18">
      <c r="A16" s="50" t="s">
        <v>60</v>
      </c>
      <c r="B16" s="49">
        <v>0.7</v>
      </c>
      <c r="C16" s="48" t="s">
        <v>7</v>
      </c>
      <c r="D16" s="87">
        <v>16</v>
      </c>
      <c r="E16" s="100">
        <v>13</v>
      </c>
      <c r="F16" s="88">
        <f t="shared" si="0"/>
        <v>81.25</v>
      </c>
      <c r="G16" s="101">
        <v>13</v>
      </c>
      <c r="H16" s="88">
        <f t="shared" si="1"/>
        <v>81.25</v>
      </c>
      <c r="I16" s="101"/>
      <c r="J16" s="88">
        <f t="shared" si="2"/>
        <v>0</v>
      </c>
      <c r="K16" s="101"/>
      <c r="L16" s="88">
        <f t="shared" si="3"/>
        <v>0</v>
      </c>
      <c r="M16" s="102"/>
      <c r="N16" s="88">
        <f t="shared" si="4"/>
        <v>0</v>
      </c>
      <c r="O16" s="102"/>
      <c r="P16" s="88">
        <f t="shared" si="5"/>
        <v>0</v>
      </c>
      <c r="Q16" s="102"/>
      <c r="R16" s="88">
        <f t="shared" si="6"/>
        <v>0</v>
      </c>
      <c r="S16" s="101"/>
      <c r="T16" s="88">
        <f t="shared" si="7"/>
        <v>0</v>
      </c>
    </row>
    <row r="17" spans="1:20" ht="18">
      <c r="A17" s="50" t="s">
        <v>46</v>
      </c>
      <c r="B17" s="49">
        <v>2.1</v>
      </c>
      <c r="C17" s="48" t="s">
        <v>12</v>
      </c>
      <c r="D17" s="87">
        <v>35</v>
      </c>
      <c r="E17" s="100">
        <v>35</v>
      </c>
      <c r="F17" s="88">
        <f t="shared" si="0"/>
        <v>100</v>
      </c>
      <c r="G17" s="101"/>
      <c r="H17" s="88">
        <f t="shared" si="1"/>
        <v>0</v>
      </c>
      <c r="I17" s="101">
        <v>35</v>
      </c>
      <c r="J17" s="88">
        <f t="shared" si="2"/>
        <v>100</v>
      </c>
      <c r="K17" s="101">
        <v>35</v>
      </c>
      <c r="L17" s="88">
        <f t="shared" si="3"/>
        <v>100</v>
      </c>
      <c r="M17" s="102" t="s">
        <v>203</v>
      </c>
      <c r="N17" s="88">
        <f t="shared" si="4"/>
        <v>100</v>
      </c>
      <c r="O17" s="102"/>
      <c r="P17" s="88">
        <f t="shared" si="5"/>
        <v>0</v>
      </c>
      <c r="Q17" s="102"/>
      <c r="R17" s="88">
        <f t="shared" si="6"/>
        <v>0</v>
      </c>
      <c r="S17" s="101"/>
      <c r="T17" s="88">
        <f t="shared" si="7"/>
        <v>0</v>
      </c>
    </row>
    <row r="18" spans="1:20" ht="18">
      <c r="A18" s="42" t="s">
        <v>45</v>
      </c>
      <c r="C18" s="43" t="s">
        <v>57</v>
      </c>
      <c r="D18" s="87">
        <v>64</v>
      </c>
      <c r="E18" s="100">
        <v>64</v>
      </c>
      <c r="F18" s="88">
        <f t="shared" si="0"/>
        <v>100</v>
      </c>
      <c r="G18" s="101"/>
      <c r="H18" s="88">
        <f t="shared" si="1"/>
        <v>0</v>
      </c>
      <c r="I18" s="101">
        <v>64</v>
      </c>
      <c r="J18" s="88">
        <f t="shared" si="2"/>
        <v>100</v>
      </c>
      <c r="K18" s="101">
        <v>60</v>
      </c>
      <c r="L18" s="88">
        <f t="shared" si="3"/>
        <v>93.75</v>
      </c>
      <c r="M18" s="102" t="s">
        <v>285</v>
      </c>
      <c r="N18" s="88">
        <f t="shared" si="4"/>
        <v>98.4375</v>
      </c>
      <c r="O18" s="102"/>
      <c r="P18" s="88">
        <f t="shared" si="5"/>
        <v>0</v>
      </c>
      <c r="Q18" s="102"/>
      <c r="R18" s="88">
        <f t="shared" si="6"/>
        <v>0</v>
      </c>
      <c r="S18" s="101"/>
      <c r="T18" s="88">
        <f t="shared" si="7"/>
        <v>0</v>
      </c>
    </row>
    <row r="19" spans="1:20" ht="18">
      <c r="A19" s="42" t="s">
        <v>82</v>
      </c>
      <c r="B19" s="44">
        <v>1.3</v>
      </c>
      <c r="C19" s="43" t="s">
        <v>10</v>
      </c>
      <c r="D19" s="85">
        <v>24</v>
      </c>
      <c r="E19" s="100">
        <v>24</v>
      </c>
      <c r="F19" s="88">
        <f t="shared" si="0"/>
        <v>100</v>
      </c>
      <c r="G19" s="101"/>
      <c r="H19" s="88">
        <f t="shared" si="1"/>
        <v>0</v>
      </c>
      <c r="I19" s="101">
        <v>22</v>
      </c>
      <c r="J19" s="88">
        <f t="shared" si="2"/>
        <v>91.66666666666666</v>
      </c>
      <c r="K19" s="101">
        <v>18</v>
      </c>
      <c r="L19" s="88">
        <f t="shared" si="3"/>
        <v>75</v>
      </c>
      <c r="M19" s="102"/>
      <c r="N19" s="88">
        <f t="shared" si="4"/>
        <v>0</v>
      </c>
      <c r="O19" s="102"/>
      <c r="P19" s="88">
        <f t="shared" si="5"/>
        <v>0</v>
      </c>
      <c r="Q19" s="102"/>
      <c r="R19" s="88">
        <f t="shared" si="6"/>
        <v>0</v>
      </c>
      <c r="S19" s="101"/>
      <c r="T19" s="88">
        <f t="shared" si="7"/>
        <v>0</v>
      </c>
    </row>
    <row r="20" spans="1:20" ht="18">
      <c r="A20" s="42" t="s">
        <v>80</v>
      </c>
      <c r="B20" s="44">
        <v>0.5</v>
      </c>
      <c r="C20" s="43" t="s">
        <v>7</v>
      </c>
      <c r="D20" s="85">
        <v>16</v>
      </c>
      <c r="E20" s="100">
        <v>3</v>
      </c>
      <c r="F20" s="88">
        <f t="shared" si="0"/>
        <v>18.75</v>
      </c>
      <c r="G20" s="101">
        <v>3</v>
      </c>
      <c r="H20" s="88">
        <f t="shared" si="1"/>
        <v>18.75</v>
      </c>
      <c r="I20" s="101"/>
      <c r="J20" s="88">
        <f t="shared" si="2"/>
        <v>0</v>
      </c>
      <c r="K20" s="101"/>
      <c r="L20" s="88">
        <f t="shared" si="3"/>
        <v>0</v>
      </c>
      <c r="M20" s="102"/>
      <c r="N20" s="88">
        <f t="shared" si="4"/>
        <v>0</v>
      </c>
      <c r="O20" s="102"/>
      <c r="P20" s="88">
        <f t="shared" si="5"/>
        <v>0</v>
      </c>
      <c r="Q20" s="102"/>
      <c r="R20" s="88">
        <f t="shared" si="6"/>
        <v>0</v>
      </c>
      <c r="S20" s="101"/>
      <c r="T20" s="88">
        <f t="shared" si="7"/>
        <v>0</v>
      </c>
    </row>
    <row r="21" spans="1:20" ht="18">
      <c r="A21" s="42" t="s">
        <v>41</v>
      </c>
      <c r="B21" s="44">
        <v>1.8</v>
      </c>
      <c r="C21" s="43" t="s">
        <v>11</v>
      </c>
      <c r="D21" s="87">
        <v>29</v>
      </c>
      <c r="E21" s="100">
        <v>29</v>
      </c>
      <c r="F21" s="88">
        <f t="shared" si="0"/>
        <v>100</v>
      </c>
      <c r="G21" s="101"/>
      <c r="H21" s="88">
        <f t="shared" si="1"/>
        <v>0</v>
      </c>
      <c r="I21" s="101">
        <v>29</v>
      </c>
      <c r="J21" s="88">
        <f t="shared" si="2"/>
        <v>100</v>
      </c>
      <c r="K21" s="101"/>
      <c r="L21" s="88">
        <f t="shared" si="3"/>
        <v>0</v>
      </c>
      <c r="M21" s="102" t="s">
        <v>141</v>
      </c>
      <c r="N21" s="88">
        <f t="shared" si="4"/>
        <v>100</v>
      </c>
      <c r="O21" s="102" t="s">
        <v>146</v>
      </c>
      <c r="P21" s="88">
        <f t="shared" si="5"/>
        <v>93.10344827586206</v>
      </c>
      <c r="Q21" s="102"/>
      <c r="R21" s="88">
        <f t="shared" si="6"/>
        <v>0</v>
      </c>
      <c r="S21" s="101"/>
      <c r="T21" s="88">
        <f t="shared" si="7"/>
        <v>0</v>
      </c>
    </row>
    <row r="22" spans="1:20" ht="18">
      <c r="A22" s="50" t="s">
        <v>153</v>
      </c>
      <c r="B22" s="49">
        <v>1.6</v>
      </c>
      <c r="C22" s="48" t="s">
        <v>11</v>
      </c>
      <c r="D22" s="85">
        <v>29</v>
      </c>
      <c r="E22" s="100">
        <v>29</v>
      </c>
      <c r="F22" s="88">
        <f t="shared" si="0"/>
        <v>100</v>
      </c>
      <c r="G22" s="101"/>
      <c r="H22" s="88">
        <f t="shared" si="1"/>
        <v>0</v>
      </c>
      <c r="I22" s="101">
        <v>29</v>
      </c>
      <c r="J22" s="88">
        <f t="shared" si="2"/>
        <v>100</v>
      </c>
      <c r="K22" s="101"/>
      <c r="L22" s="88">
        <f t="shared" si="3"/>
        <v>0</v>
      </c>
      <c r="M22" s="102"/>
      <c r="N22" s="88">
        <f t="shared" si="4"/>
        <v>0</v>
      </c>
      <c r="O22" s="102"/>
      <c r="P22" s="88">
        <f t="shared" si="5"/>
        <v>0</v>
      </c>
      <c r="Q22" s="102"/>
      <c r="R22" s="88">
        <f t="shared" si="6"/>
        <v>0</v>
      </c>
      <c r="S22" s="101"/>
      <c r="T22" s="88">
        <f t="shared" si="7"/>
        <v>0</v>
      </c>
    </row>
    <row r="23" spans="1:20" ht="18">
      <c r="A23" s="50" t="s">
        <v>77</v>
      </c>
      <c r="B23" s="49">
        <v>1.47</v>
      </c>
      <c r="C23" s="48" t="s">
        <v>10</v>
      </c>
      <c r="D23" s="87">
        <v>24</v>
      </c>
      <c r="E23" s="100">
        <v>24</v>
      </c>
      <c r="F23" s="88">
        <f t="shared" si="0"/>
        <v>100</v>
      </c>
      <c r="G23" s="101"/>
      <c r="H23" s="88">
        <f t="shared" si="1"/>
        <v>0</v>
      </c>
      <c r="I23" s="101">
        <v>24</v>
      </c>
      <c r="J23" s="88">
        <f t="shared" si="2"/>
        <v>100</v>
      </c>
      <c r="K23" s="101">
        <v>21</v>
      </c>
      <c r="L23" s="88">
        <f t="shared" si="3"/>
        <v>87.5</v>
      </c>
      <c r="M23" s="102"/>
      <c r="N23" s="88">
        <f t="shared" si="4"/>
        <v>0</v>
      </c>
      <c r="O23" s="102"/>
      <c r="P23" s="88">
        <f t="shared" si="5"/>
        <v>0</v>
      </c>
      <c r="Q23" s="102"/>
      <c r="R23" s="88">
        <f t="shared" si="6"/>
        <v>0</v>
      </c>
      <c r="S23" s="101"/>
      <c r="T23" s="88">
        <f t="shared" si="7"/>
        <v>0</v>
      </c>
    </row>
    <row r="24" spans="1:20" ht="18">
      <c r="A24" s="50" t="s">
        <v>31</v>
      </c>
      <c r="B24" s="49">
        <v>0.95</v>
      </c>
      <c r="C24" s="48" t="s">
        <v>10</v>
      </c>
      <c r="D24" s="87">
        <v>24</v>
      </c>
      <c r="E24" s="100">
        <v>24</v>
      </c>
      <c r="F24" s="115">
        <f t="shared" si="0"/>
        <v>100</v>
      </c>
      <c r="G24" s="101"/>
      <c r="H24" s="88">
        <f t="shared" si="1"/>
        <v>0</v>
      </c>
      <c r="I24" s="101">
        <v>24</v>
      </c>
      <c r="J24" s="88">
        <f t="shared" si="2"/>
        <v>100</v>
      </c>
      <c r="K24" s="101">
        <v>22</v>
      </c>
      <c r="L24" s="88">
        <f t="shared" si="3"/>
        <v>91.66666666666666</v>
      </c>
      <c r="M24" s="102"/>
      <c r="N24" s="88">
        <f t="shared" si="4"/>
        <v>0</v>
      </c>
      <c r="O24" s="102"/>
      <c r="P24" s="88">
        <f t="shared" si="5"/>
        <v>0</v>
      </c>
      <c r="Q24" s="102"/>
      <c r="R24" s="88">
        <f t="shared" si="6"/>
        <v>0</v>
      </c>
      <c r="S24" s="101"/>
      <c r="T24" s="88">
        <f t="shared" si="7"/>
        <v>0</v>
      </c>
    </row>
    <row r="25" spans="1:20" ht="18">
      <c r="A25" s="42" t="s">
        <v>44</v>
      </c>
      <c r="B25" s="44">
        <v>1.6</v>
      </c>
      <c r="C25" s="43" t="s">
        <v>11</v>
      </c>
      <c r="D25" s="85">
        <v>29</v>
      </c>
      <c r="E25" s="100">
        <v>26</v>
      </c>
      <c r="F25" s="88">
        <f t="shared" si="0"/>
        <v>89.65517241379311</v>
      </c>
      <c r="G25" s="101">
        <v>29</v>
      </c>
      <c r="H25" s="88">
        <f t="shared" si="1"/>
        <v>100</v>
      </c>
      <c r="I25" s="101">
        <v>28</v>
      </c>
      <c r="J25" s="88">
        <f t="shared" si="2"/>
        <v>96.55172413793103</v>
      </c>
      <c r="K25" s="101">
        <v>29</v>
      </c>
      <c r="L25" s="88">
        <f t="shared" si="3"/>
        <v>100</v>
      </c>
      <c r="M25" s="102" t="s">
        <v>141</v>
      </c>
      <c r="N25" s="88">
        <f t="shared" si="4"/>
        <v>100</v>
      </c>
      <c r="O25" s="102"/>
      <c r="P25" s="88">
        <f t="shared" si="5"/>
        <v>0</v>
      </c>
      <c r="Q25" s="102"/>
      <c r="R25" s="88">
        <f t="shared" si="6"/>
        <v>0</v>
      </c>
      <c r="S25" s="101"/>
      <c r="T25" s="88">
        <f t="shared" si="7"/>
        <v>0</v>
      </c>
    </row>
    <row r="26" spans="1:20" ht="18">
      <c r="A26" s="50" t="s">
        <v>32</v>
      </c>
      <c r="B26" s="49">
        <v>1.3</v>
      </c>
      <c r="C26" s="48" t="s">
        <v>10</v>
      </c>
      <c r="D26" s="87">
        <v>24</v>
      </c>
      <c r="E26" s="100">
        <v>17</v>
      </c>
      <c r="F26" s="88">
        <f t="shared" si="0"/>
        <v>70.83333333333334</v>
      </c>
      <c r="G26" s="101">
        <v>24</v>
      </c>
      <c r="H26" s="88">
        <f t="shared" si="1"/>
        <v>100</v>
      </c>
      <c r="I26" s="101">
        <v>24</v>
      </c>
      <c r="J26" s="88">
        <f t="shared" si="2"/>
        <v>100</v>
      </c>
      <c r="K26" s="101">
        <v>21</v>
      </c>
      <c r="L26" s="88">
        <f t="shared" si="3"/>
        <v>87.5</v>
      </c>
      <c r="M26" s="102" t="s">
        <v>142</v>
      </c>
      <c r="N26" s="88">
        <f t="shared" si="4"/>
        <v>100</v>
      </c>
      <c r="O26" s="102" t="s">
        <v>143</v>
      </c>
      <c r="P26" s="88">
        <f t="shared" si="5"/>
        <v>91.66666666666666</v>
      </c>
      <c r="Q26" s="102"/>
      <c r="R26" s="88">
        <f t="shared" si="6"/>
        <v>0</v>
      </c>
      <c r="S26" s="101"/>
      <c r="T26" s="88">
        <f t="shared" si="7"/>
        <v>0</v>
      </c>
    </row>
    <row r="27" spans="1:20" ht="18">
      <c r="A27" s="50" t="s">
        <v>33</v>
      </c>
      <c r="B27" s="49">
        <v>1.46</v>
      </c>
      <c r="C27" s="48" t="s">
        <v>10</v>
      </c>
      <c r="D27" s="87">
        <v>24</v>
      </c>
      <c r="E27" s="100">
        <v>24</v>
      </c>
      <c r="F27" s="88">
        <f t="shared" si="0"/>
        <v>100</v>
      </c>
      <c r="G27" s="101"/>
      <c r="H27" s="88">
        <f t="shared" si="1"/>
        <v>0</v>
      </c>
      <c r="I27" s="101">
        <v>21</v>
      </c>
      <c r="J27" s="88">
        <f t="shared" si="2"/>
        <v>87.5</v>
      </c>
      <c r="K27" s="101"/>
      <c r="L27" s="88">
        <f t="shared" si="3"/>
        <v>0</v>
      </c>
      <c r="M27" s="102"/>
      <c r="N27" s="88">
        <f t="shared" si="4"/>
        <v>0</v>
      </c>
      <c r="O27" s="102"/>
      <c r="P27" s="88">
        <f t="shared" si="5"/>
        <v>0</v>
      </c>
      <c r="Q27" s="102"/>
      <c r="R27" s="88">
        <f t="shared" si="6"/>
        <v>0</v>
      </c>
      <c r="S27" s="101"/>
      <c r="T27" s="88">
        <f t="shared" si="7"/>
        <v>0</v>
      </c>
    </row>
    <row r="28" spans="1:20" ht="18">
      <c r="A28" s="50" t="s">
        <v>34</v>
      </c>
      <c r="B28" s="49">
        <v>2.54</v>
      </c>
      <c r="C28" s="48" t="s">
        <v>9</v>
      </c>
      <c r="D28" s="87">
        <v>48</v>
      </c>
      <c r="E28" s="100">
        <v>45</v>
      </c>
      <c r="F28" s="88">
        <f t="shared" si="0"/>
        <v>93.75</v>
      </c>
      <c r="G28" s="101">
        <v>42</v>
      </c>
      <c r="H28" s="88">
        <f t="shared" si="1"/>
        <v>87.5</v>
      </c>
      <c r="I28" s="101"/>
      <c r="J28" s="88">
        <f t="shared" si="2"/>
        <v>0</v>
      </c>
      <c r="K28" s="101"/>
      <c r="L28" s="88">
        <f t="shared" si="3"/>
        <v>0</v>
      </c>
      <c r="M28" s="102"/>
      <c r="N28" s="88">
        <f t="shared" si="4"/>
        <v>0</v>
      </c>
      <c r="O28" s="102"/>
      <c r="P28" s="88">
        <f t="shared" si="5"/>
        <v>0</v>
      </c>
      <c r="Q28" s="102"/>
      <c r="R28" s="88">
        <f t="shared" si="6"/>
        <v>0</v>
      </c>
      <c r="S28" s="101"/>
      <c r="T28" s="88">
        <f t="shared" si="7"/>
        <v>0</v>
      </c>
    </row>
    <row r="29" spans="1:20" ht="18">
      <c r="A29" s="50" t="s">
        <v>35</v>
      </c>
      <c r="B29" s="49">
        <v>1.8</v>
      </c>
      <c r="C29" s="48" t="s">
        <v>11</v>
      </c>
      <c r="D29" s="87">
        <v>29</v>
      </c>
      <c r="E29" s="100">
        <v>28</v>
      </c>
      <c r="F29" s="88">
        <f t="shared" si="0"/>
        <v>96.55172413793103</v>
      </c>
      <c r="G29" s="101">
        <v>29</v>
      </c>
      <c r="H29" s="88">
        <f t="shared" si="1"/>
        <v>100</v>
      </c>
      <c r="I29" s="101">
        <v>26</v>
      </c>
      <c r="J29" s="88">
        <f t="shared" si="2"/>
        <v>89.65517241379311</v>
      </c>
      <c r="K29" s="101">
        <v>28</v>
      </c>
      <c r="L29" s="88">
        <f t="shared" si="3"/>
        <v>96.55172413793103</v>
      </c>
      <c r="M29" s="102" t="s">
        <v>141</v>
      </c>
      <c r="N29" s="88">
        <f t="shared" si="4"/>
        <v>100</v>
      </c>
      <c r="O29" s="102" t="s">
        <v>141</v>
      </c>
      <c r="P29" s="88">
        <f t="shared" si="5"/>
        <v>100</v>
      </c>
      <c r="Q29" s="102" t="s">
        <v>249</v>
      </c>
      <c r="R29" s="88">
        <f t="shared" si="6"/>
        <v>79.3103448275862</v>
      </c>
      <c r="S29" s="101">
        <v>26</v>
      </c>
      <c r="T29" s="88">
        <f t="shared" si="7"/>
        <v>89.65517241379311</v>
      </c>
    </row>
    <row r="30" spans="1:20" ht="18">
      <c r="A30" s="50" t="s">
        <v>157</v>
      </c>
      <c r="B30" s="49">
        <v>0.7</v>
      </c>
      <c r="C30" s="48" t="s">
        <v>7</v>
      </c>
      <c r="D30" s="87">
        <v>16</v>
      </c>
      <c r="E30" s="100">
        <v>15</v>
      </c>
      <c r="F30" s="88">
        <f t="shared" si="0"/>
        <v>93.75</v>
      </c>
      <c r="G30" s="101">
        <v>11</v>
      </c>
      <c r="H30" s="88">
        <f t="shared" si="1"/>
        <v>68.75</v>
      </c>
      <c r="I30" s="101"/>
      <c r="J30" s="88">
        <f t="shared" si="2"/>
        <v>0</v>
      </c>
      <c r="K30" s="101"/>
      <c r="L30" s="88">
        <f t="shared" si="3"/>
        <v>0</v>
      </c>
      <c r="M30" s="102"/>
      <c r="N30" s="88">
        <f t="shared" si="4"/>
        <v>0</v>
      </c>
      <c r="O30" s="102"/>
      <c r="P30" s="88">
        <f t="shared" si="5"/>
        <v>0</v>
      </c>
      <c r="Q30" s="102"/>
      <c r="R30" s="88">
        <f t="shared" si="6"/>
        <v>0</v>
      </c>
      <c r="S30" s="101"/>
      <c r="T30" s="88">
        <f t="shared" si="7"/>
        <v>0</v>
      </c>
    </row>
    <row r="31" spans="1:20" ht="18">
      <c r="A31" s="50" t="s">
        <v>177</v>
      </c>
      <c r="B31" s="49">
        <v>0.7</v>
      </c>
      <c r="C31" s="48" t="s">
        <v>7</v>
      </c>
      <c r="D31" s="87">
        <v>16</v>
      </c>
      <c r="E31" s="100">
        <v>13</v>
      </c>
      <c r="F31" s="88">
        <f t="shared" si="0"/>
        <v>81.25</v>
      </c>
      <c r="G31" s="101">
        <v>16</v>
      </c>
      <c r="H31" s="88">
        <f t="shared" si="1"/>
        <v>100</v>
      </c>
      <c r="I31" s="101">
        <v>16</v>
      </c>
      <c r="J31" s="88">
        <f t="shared" si="2"/>
        <v>100</v>
      </c>
      <c r="K31" s="101">
        <v>16</v>
      </c>
      <c r="L31" s="88">
        <f t="shared" si="3"/>
        <v>100</v>
      </c>
      <c r="M31" s="102" t="s">
        <v>160</v>
      </c>
      <c r="N31" s="88">
        <f t="shared" si="4"/>
        <v>93.75</v>
      </c>
      <c r="O31" s="102"/>
      <c r="P31" s="88">
        <f t="shared" si="5"/>
        <v>0</v>
      </c>
      <c r="Q31" s="102"/>
      <c r="R31" s="88">
        <f t="shared" si="6"/>
        <v>0</v>
      </c>
      <c r="S31" s="101"/>
      <c r="T31" s="88">
        <f t="shared" si="7"/>
        <v>0</v>
      </c>
    </row>
    <row r="32" spans="1:20" ht="18">
      <c r="A32" s="50" t="s">
        <v>43</v>
      </c>
      <c r="B32" s="49">
        <v>0.9</v>
      </c>
      <c r="C32" s="48" t="s">
        <v>7</v>
      </c>
      <c r="D32" s="87">
        <v>16</v>
      </c>
      <c r="E32" s="100">
        <v>14</v>
      </c>
      <c r="F32" s="88">
        <f t="shared" si="0"/>
        <v>87.5</v>
      </c>
      <c r="G32" s="101">
        <v>15</v>
      </c>
      <c r="H32" s="120">
        <f t="shared" si="1"/>
        <v>93.75</v>
      </c>
      <c r="I32" s="101">
        <v>16</v>
      </c>
      <c r="J32" s="88">
        <f t="shared" si="2"/>
        <v>100</v>
      </c>
      <c r="K32" s="101">
        <v>16</v>
      </c>
      <c r="L32" s="88">
        <f t="shared" si="3"/>
        <v>100</v>
      </c>
      <c r="M32" s="102" t="s">
        <v>283</v>
      </c>
      <c r="N32" s="88">
        <f t="shared" si="4"/>
        <v>62.5</v>
      </c>
      <c r="O32" s="102"/>
      <c r="P32" s="88">
        <f t="shared" si="5"/>
        <v>0</v>
      </c>
      <c r="Q32" s="102"/>
      <c r="R32" s="88">
        <f t="shared" si="6"/>
        <v>0</v>
      </c>
      <c r="S32" s="101"/>
      <c r="T32" s="88">
        <f t="shared" si="7"/>
        <v>0</v>
      </c>
    </row>
    <row r="33" spans="1:20" ht="18">
      <c r="A33" s="50" t="s">
        <v>36</v>
      </c>
      <c r="B33" s="49">
        <v>0.7</v>
      </c>
      <c r="C33" s="48" t="s">
        <v>7</v>
      </c>
      <c r="D33" s="87">
        <v>16</v>
      </c>
      <c r="E33" s="100">
        <v>16</v>
      </c>
      <c r="F33" s="88">
        <f t="shared" si="0"/>
        <v>100</v>
      </c>
      <c r="G33" s="101"/>
      <c r="H33" s="88">
        <f t="shared" si="1"/>
        <v>0</v>
      </c>
      <c r="I33" s="101">
        <v>15</v>
      </c>
      <c r="J33" s="88">
        <f t="shared" si="2"/>
        <v>93.75</v>
      </c>
      <c r="K33" s="101">
        <v>16</v>
      </c>
      <c r="L33" s="88">
        <f t="shared" si="3"/>
        <v>100</v>
      </c>
      <c r="M33" s="102" t="s">
        <v>161</v>
      </c>
      <c r="N33" s="88">
        <f t="shared" si="4"/>
        <v>100</v>
      </c>
      <c r="O33" s="102" t="s">
        <v>272</v>
      </c>
      <c r="P33" s="88">
        <f t="shared" si="5"/>
        <v>75</v>
      </c>
      <c r="Q33" s="102"/>
      <c r="R33" s="88">
        <f t="shared" si="6"/>
        <v>0</v>
      </c>
      <c r="S33" s="101"/>
      <c r="T33" s="88">
        <f t="shared" si="7"/>
        <v>0</v>
      </c>
    </row>
    <row r="34" spans="1:20" ht="18">
      <c r="A34" s="42" t="s">
        <v>55</v>
      </c>
      <c r="B34" s="44" t="s">
        <v>58</v>
      </c>
      <c r="C34" s="43" t="s">
        <v>12</v>
      </c>
      <c r="D34" s="87">
        <v>35</v>
      </c>
      <c r="E34" s="100">
        <v>35</v>
      </c>
      <c r="F34" s="88">
        <f t="shared" si="0"/>
        <v>100</v>
      </c>
      <c r="G34" s="101"/>
      <c r="H34" s="88">
        <f t="shared" si="1"/>
        <v>0</v>
      </c>
      <c r="I34" s="101">
        <v>35</v>
      </c>
      <c r="J34" s="88">
        <f t="shared" si="2"/>
        <v>100</v>
      </c>
      <c r="K34" s="101">
        <v>35</v>
      </c>
      <c r="L34" s="88">
        <f t="shared" si="3"/>
        <v>100</v>
      </c>
      <c r="M34" s="102" t="s">
        <v>203</v>
      </c>
      <c r="N34" s="88">
        <f t="shared" si="4"/>
        <v>100</v>
      </c>
      <c r="O34" s="102" t="s">
        <v>203</v>
      </c>
      <c r="P34" s="88">
        <f t="shared" si="5"/>
        <v>100</v>
      </c>
      <c r="Q34" s="102" t="s">
        <v>150</v>
      </c>
      <c r="R34" s="88">
        <f t="shared" si="6"/>
        <v>88.57142857142857</v>
      </c>
      <c r="S34" s="101">
        <v>35</v>
      </c>
      <c r="T34" s="88">
        <f t="shared" si="7"/>
        <v>100</v>
      </c>
    </row>
    <row r="35" spans="1:20" ht="18">
      <c r="A35" s="42" t="s">
        <v>74</v>
      </c>
      <c r="B35" s="44">
        <v>2.94</v>
      </c>
      <c r="C35" s="43" t="s">
        <v>9</v>
      </c>
      <c r="D35" s="87">
        <v>48</v>
      </c>
      <c r="E35" s="100">
        <v>48</v>
      </c>
      <c r="F35" s="88">
        <f t="shared" si="0"/>
        <v>100</v>
      </c>
      <c r="G35" s="101"/>
      <c r="H35" s="88">
        <f t="shared" si="1"/>
        <v>0</v>
      </c>
      <c r="I35" s="101">
        <v>37</v>
      </c>
      <c r="J35" s="88">
        <f t="shared" si="2"/>
        <v>77.08333333333334</v>
      </c>
      <c r="K35" s="101"/>
      <c r="L35" s="88">
        <f t="shared" si="3"/>
        <v>0</v>
      </c>
      <c r="M35" s="102"/>
      <c r="N35" s="88">
        <f t="shared" si="4"/>
        <v>0</v>
      </c>
      <c r="O35" s="102"/>
      <c r="P35" s="88">
        <f t="shared" si="5"/>
        <v>0</v>
      </c>
      <c r="Q35" s="102"/>
      <c r="R35" s="88">
        <f t="shared" si="6"/>
        <v>0</v>
      </c>
      <c r="S35" s="101"/>
      <c r="T35" s="88">
        <f t="shared" si="7"/>
        <v>0</v>
      </c>
    </row>
    <row r="36" spans="1:20" ht="18">
      <c r="A36" s="50" t="s">
        <v>37</v>
      </c>
      <c r="B36" s="49">
        <v>0.9</v>
      </c>
      <c r="C36" s="48" t="s">
        <v>7</v>
      </c>
      <c r="D36" s="85">
        <v>16</v>
      </c>
      <c r="E36" s="100">
        <v>14</v>
      </c>
      <c r="F36" s="88">
        <f t="shared" si="0"/>
        <v>87.5</v>
      </c>
      <c r="G36" s="101">
        <v>16</v>
      </c>
      <c r="H36" s="88">
        <f t="shared" si="1"/>
        <v>100</v>
      </c>
      <c r="I36" s="101">
        <v>16</v>
      </c>
      <c r="J36" s="88">
        <f t="shared" si="2"/>
        <v>100</v>
      </c>
      <c r="K36" s="101">
        <v>15</v>
      </c>
      <c r="L36" s="88">
        <f t="shared" si="3"/>
        <v>93.75</v>
      </c>
      <c r="M36" s="102"/>
      <c r="N36" s="88">
        <f t="shared" si="4"/>
        <v>0</v>
      </c>
      <c r="O36" s="102"/>
      <c r="P36" s="88">
        <f t="shared" si="5"/>
        <v>0</v>
      </c>
      <c r="Q36" s="102"/>
      <c r="R36" s="88">
        <f t="shared" si="6"/>
        <v>0</v>
      </c>
      <c r="S36" s="101"/>
      <c r="T36" s="88">
        <f t="shared" si="7"/>
        <v>0</v>
      </c>
    </row>
    <row r="37" spans="1:20" ht="18">
      <c r="A37" s="50" t="s">
        <v>73</v>
      </c>
      <c r="B37" s="49">
        <v>0.9</v>
      </c>
      <c r="C37" s="48" t="s">
        <v>7</v>
      </c>
      <c r="D37" s="87">
        <v>16</v>
      </c>
      <c r="E37" s="100">
        <v>16</v>
      </c>
      <c r="F37" s="88">
        <f t="shared" si="0"/>
        <v>100</v>
      </c>
      <c r="G37" s="101"/>
      <c r="H37" s="88">
        <f t="shared" si="1"/>
        <v>0</v>
      </c>
      <c r="I37" s="101">
        <v>16</v>
      </c>
      <c r="J37" s="88">
        <f t="shared" si="2"/>
        <v>100</v>
      </c>
      <c r="K37" s="101">
        <v>16</v>
      </c>
      <c r="L37" s="88">
        <f t="shared" si="3"/>
        <v>100</v>
      </c>
      <c r="M37" s="102"/>
      <c r="N37" s="88">
        <f t="shared" si="4"/>
        <v>0</v>
      </c>
      <c r="O37" s="102"/>
      <c r="P37" s="88">
        <f t="shared" si="5"/>
        <v>0</v>
      </c>
      <c r="Q37" s="102"/>
      <c r="R37" s="88">
        <f t="shared" si="6"/>
        <v>0</v>
      </c>
      <c r="S37" s="101"/>
      <c r="T37" s="88">
        <f t="shared" si="7"/>
        <v>0</v>
      </c>
    </row>
    <row r="38" spans="1:20" ht="18">
      <c r="A38" s="50" t="s">
        <v>38</v>
      </c>
      <c r="B38" s="49">
        <v>1.55</v>
      </c>
      <c r="C38" s="48" t="s">
        <v>11</v>
      </c>
      <c r="D38" s="85">
        <v>29</v>
      </c>
      <c r="E38" s="100">
        <v>28</v>
      </c>
      <c r="F38" s="88">
        <f t="shared" si="0"/>
        <v>96.55172413793103</v>
      </c>
      <c r="G38" s="101">
        <v>27</v>
      </c>
      <c r="H38" s="120">
        <f t="shared" si="1"/>
        <v>93.10344827586206</v>
      </c>
      <c r="I38" s="101">
        <v>24</v>
      </c>
      <c r="J38" s="88">
        <f t="shared" si="2"/>
        <v>82.75862068965517</v>
      </c>
      <c r="K38" s="101"/>
      <c r="L38" s="88">
        <f t="shared" si="3"/>
        <v>0</v>
      </c>
      <c r="M38" s="102"/>
      <c r="N38" s="88">
        <f t="shared" si="4"/>
        <v>0</v>
      </c>
      <c r="O38" s="102"/>
      <c r="P38" s="88">
        <f t="shared" si="5"/>
        <v>0</v>
      </c>
      <c r="Q38" s="102"/>
      <c r="R38" s="88">
        <f t="shared" si="6"/>
        <v>0</v>
      </c>
      <c r="S38" s="101"/>
      <c r="T38" s="88">
        <f t="shared" si="7"/>
        <v>0</v>
      </c>
    </row>
    <row r="39" spans="1:20" ht="18">
      <c r="A39" s="50" t="s">
        <v>39</v>
      </c>
      <c r="B39" s="49">
        <v>1.49</v>
      </c>
      <c r="C39" s="48" t="s">
        <v>10</v>
      </c>
      <c r="D39" s="87">
        <v>24</v>
      </c>
      <c r="E39" s="100">
        <v>24</v>
      </c>
      <c r="F39" s="88">
        <f t="shared" si="0"/>
        <v>100</v>
      </c>
      <c r="G39" s="101"/>
      <c r="H39" s="88">
        <f t="shared" si="1"/>
        <v>0</v>
      </c>
      <c r="I39" s="101">
        <v>24</v>
      </c>
      <c r="J39" s="88">
        <f t="shared" si="2"/>
        <v>100</v>
      </c>
      <c r="K39" s="101">
        <v>24</v>
      </c>
      <c r="L39" s="88">
        <f t="shared" si="3"/>
        <v>100</v>
      </c>
      <c r="M39" s="102" t="s">
        <v>271</v>
      </c>
      <c r="N39" s="88">
        <f t="shared" si="4"/>
        <v>87.5</v>
      </c>
      <c r="O39" s="102"/>
      <c r="P39" s="88">
        <f t="shared" si="5"/>
        <v>0</v>
      </c>
      <c r="Q39" s="102"/>
      <c r="R39" s="88">
        <f t="shared" si="6"/>
        <v>0</v>
      </c>
      <c r="S39" s="101"/>
      <c r="T39" s="88">
        <f t="shared" si="7"/>
        <v>0</v>
      </c>
    </row>
    <row r="40" spans="1:20" ht="18">
      <c r="A40" s="50" t="s">
        <v>162</v>
      </c>
      <c r="B40" s="49">
        <v>1.54</v>
      </c>
      <c r="C40" s="48" t="s">
        <v>11</v>
      </c>
      <c r="D40" s="87">
        <v>29</v>
      </c>
      <c r="E40" s="100">
        <v>27</v>
      </c>
      <c r="F40" s="88">
        <f t="shared" si="0"/>
        <v>93.10344827586206</v>
      </c>
      <c r="G40" s="101">
        <v>29</v>
      </c>
      <c r="H40" s="88">
        <f t="shared" si="1"/>
        <v>100</v>
      </c>
      <c r="I40" s="101">
        <v>29</v>
      </c>
      <c r="J40" s="88">
        <f t="shared" si="2"/>
        <v>100</v>
      </c>
      <c r="K40" s="101">
        <v>27</v>
      </c>
      <c r="L40" s="88">
        <f t="shared" si="3"/>
        <v>93.10344827586206</v>
      </c>
      <c r="M40" s="102"/>
      <c r="N40" s="88">
        <f t="shared" si="4"/>
        <v>0</v>
      </c>
      <c r="O40" s="102"/>
      <c r="P40" s="88">
        <f t="shared" si="5"/>
        <v>0</v>
      </c>
      <c r="Q40" s="102"/>
      <c r="R40" s="88">
        <f t="shared" si="6"/>
        <v>0</v>
      </c>
      <c r="S40" s="101"/>
      <c r="T40" s="88">
        <f t="shared" si="7"/>
        <v>0</v>
      </c>
    </row>
    <row r="41" spans="1:20" ht="18">
      <c r="A41" s="50" t="s">
        <v>56</v>
      </c>
      <c r="B41" s="49">
        <v>12.2</v>
      </c>
      <c r="C41" s="48" t="s">
        <v>79</v>
      </c>
      <c r="D41" s="87">
        <v>110</v>
      </c>
      <c r="E41" s="100">
        <v>110</v>
      </c>
      <c r="F41" s="88">
        <f t="shared" si="0"/>
        <v>100</v>
      </c>
      <c r="G41" s="101"/>
      <c r="H41" s="88">
        <f t="shared" si="1"/>
        <v>0</v>
      </c>
      <c r="I41" s="101">
        <v>96</v>
      </c>
      <c r="J41" s="88">
        <f t="shared" si="2"/>
        <v>87.27272727272727</v>
      </c>
      <c r="K41" s="101"/>
      <c r="L41" s="88">
        <f t="shared" si="3"/>
        <v>0</v>
      </c>
      <c r="M41" s="102"/>
      <c r="N41" s="88">
        <f t="shared" si="4"/>
        <v>0</v>
      </c>
      <c r="O41" s="102"/>
      <c r="P41" s="88">
        <f t="shared" si="5"/>
        <v>0</v>
      </c>
      <c r="Q41" s="102"/>
      <c r="R41" s="88">
        <f t="shared" si="6"/>
        <v>0</v>
      </c>
      <c r="S41" s="101"/>
      <c r="T41" s="88">
        <f t="shared" si="7"/>
        <v>0</v>
      </c>
    </row>
    <row r="42" spans="1:20" ht="18">
      <c r="A42" s="50" t="s">
        <v>59</v>
      </c>
      <c r="B42" s="49">
        <v>1.2</v>
      </c>
      <c r="C42" s="48" t="s">
        <v>10</v>
      </c>
      <c r="D42" s="87">
        <v>24</v>
      </c>
      <c r="E42" s="100">
        <v>22</v>
      </c>
      <c r="F42" s="88">
        <f t="shared" si="0"/>
        <v>91.66666666666666</v>
      </c>
      <c r="G42" s="101">
        <v>24</v>
      </c>
      <c r="H42" s="88">
        <f t="shared" si="1"/>
        <v>100</v>
      </c>
      <c r="I42" s="101">
        <v>23</v>
      </c>
      <c r="J42" s="88">
        <f t="shared" si="2"/>
        <v>95.83333333333334</v>
      </c>
      <c r="K42" s="101">
        <v>23</v>
      </c>
      <c r="L42" s="88">
        <f t="shared" si="3"/>
        <v>95.83333333333334</v>
      </c>
      <c r="M42" s="102" t="s">
        <v>143</v>
      </c>
      <c r="N42" s="88">
        <f t="shared" si="4"/>
        <v>91.66666666666666</v>
      </c>
      <c r="O42" s="102"/>
      <c r="P42" s="88">
        <f t="shared" si="5"/>
        <v>0</v>
      </c>
      <c r="Q42" s="102"/>
      <c r="R42" s="88">
        <f t="shared" si="6"/>
        <v>0</v>
      </c>
      <c r="S42" s="101"/>
      <c r="T42" s="88">
        <f t="shared" si="7"/>
        <v>0</v>
      </c>
    </row>
    <row r="43" spans="1:20" ht="18">
      <c r="A43" s="50" t="s">
        <v>42</v>
      </c>
      <c r="B43" s="49">
        <v>1.5</v>
      </c>
      <c r="C43" s="48" t="s">
        <v>11</v>
      </c>
      <c r="D43" s="87">
        <v>29</v>
      </c>
      <c r="E43" s="100">
        <v>28</v>
      </c>
      <c r="F43" s="88">
        <f t="shared" si="0"/>
        <v>96.55172413793103</v>
      </c>
      <c r="G43" s="101">
        <v>29</v>
      </c>
      <c r="H43" s="88">
        <f t="shared" si="1"/>
        <v>100</v>
      </c>
      <c r="I43" s="101">
        <v>25</v>
      </c>
      <c r="J43" s="88">
        <f t="shared" si="2"/>
        <v>86.20689655172413</v>
      </c>
      <c r="K43" s="101"/>
      <c r="L43" s="88">
        <f t="shared" si="3"/>
        <v>0</v>
      </c>
      <c r="M43" s="102"/>
      <c r="N43" s="88">
        <f t="shared" si="4"/>
        <v>0</v>
      </c>
      <c r="O43" s="102"/>
      <c r="P43" s="88">
        <f t="shared" si="5"/>
        <v>0</v>
      </c>
      <c r="Q43" s="102"/>
      <c r="R43" s="88">
        <f t="shared" si="6"/>
        <v>0</v>
      </c>
      <c r="S43" s="101"/>
      <c r="T43" s="88">
        <f t="shared" si="7"/>
        <v>0</v>
      </c>
    </row>
    <row r="44" spans="1:20" ht="18">
      <c r="A44" s="42" t="s">
        <v>75</v>
      </c>
      <c r="B44" s="44" t="s">
        <v>138</v>
      </c>
      <c r="C44" s="43" t="s">
        <v>10</v>
      </c>
      <c r="D44" s="85">
        <v>24</v>
      </c>
      <c r="E44" s="100">
        <v>20</v>
      </c>
      <c r="F44" s="88">
        <f t="shared" si="0"/>
        <v>83.33333333333334</v>
      </c>
      <c r="G44" s="101">
        <v>24</v>
      </c>
      <c r="H44" s="88">
        <f t="shared" si="1"/>
        <v>100</v>
      </c>
      <c r="I44" s="101">
        <v>19</v>
      </c>
      <c r="J44" s="88">
        <f t="shared" si="2"/>
        <v>79.16666666666666</v>
      </c>
      <c r="K44" s="101"/>
      <c r="L44" s="88">
        <f t="shared" si="3"/>
        <v>0</v>
      </c>
      <c r="M44" s="102"/>
      <c r="N44" s="88">
        <f t="shared" si="4"/>
        <v>0</v>
      </c>
      <c r="O44" s="102"/>
      <c r="P44" s="88">
        <f t="shared" si="5"/>
        <v>0</v>
      </c>
      <c r="Q44" s="102"/>
      <c r="R44" s="88">
        <f t="shared" si="6"/>
        <v>0</v>
      </c>
      <c r="S44" s="101"/>
      <c r="T44" s="88">
        <f t="shared" si="7"/>
        <v>0</v>
      </c>
    </row>
    <row r="45" spans="1:20" ht="18">
      <c r="A45" s="42" t="s">
        <v>196</v>
      </c>
      <c r="C45" s="43" t="s">
        <v>7</v>
      </c>
      <c r="D45" s="85">
        <v>16</v>
      </c>
      <c r="E45" s="100">
        <v>13</v>
      </c>
      <c r="F45" s="88">
        <f t="shared" si="0"/>
        <v>81.25</v>
      </c>
      <c r="G45" s="101">
        <v>14</v>
      </c>
      <c r="H45" s="88">
        <f t="shared" si="1"/>
        <v>87.5</v>
      </c>
      <c r="I45" s="101"/>
      <c r="J45" s="88">
        <f t="shared" si="2"/>
        <v>0</v>
      </c>
      <c r="K45" s="101"/>
      <c r="L45" s="88">
        <f t="shared" si="3"/>
        <v>0</v>
      </c>
      <c r="M45" s="102"/>
      <c r="N45" s="88">
        <f t="shared" si="4"/>
        <v>0</v>
      </c>
      <c r="O45" s="102"/>
      <c r="P45" s="88">
        <f t="shared" si="5"/>
        <v>0</v>
      </c>
      <c r="Q45" s="102"/>
      <c r="R45" s="88">
        <f t="shared" si="6"/>
        <v>0</v>
      </c>
      <c r="S45" s="101"/>
      <c r="T45" s="88">
        <f t="shared" si="7"/>
        <v>0</v>
      </c>
    </row>
    <row r="46" spans="1:20" ht="18">
      <c r="A46" s="50"/>
      <c r="B46" s="49"/>
      <c r="C46" s="48"/>
      <c r="D46" s="87"/>
      <c r="E46" s="100"/>
      <c r="F46" s="88"/>
      <c r="G46" s="101"/>
      <c r="H46" s="88"/>
      <c r="I46" s="101"/>
      <c r="J46" s="88"/>
      <c r="K46" s="101"/>
      <c r="L46" s="88"/>
      <c r="M46" s="102"/>
      <c r="N46" s="88"/>
      <c r="O46" s="102"/>
      <c r="P46" s="88"/>
      <c r="Q46" s="102"/>
      <c r="R46" s="88"/>
      <c r="S46" s="101"/>
      <c r="T46" s="88"/>
    </row>
    <row r="47" spans="5:20" ht="18">
      <c r="E47" s="100"/>
      <c r="F47" s="88"/>
      <c r="G47" s="101"/>
      <c r="H47" s="88"/>
      <c r="I47" s="101"/>
      <c r="J47" s="88"/>
      <c r="K47" s="101"/>
      <c r="L47" s="88"/>
      <c r="M47" s="102"/>
      <c r="N47" s="88"/>
      <c r="O47" s="102"/>
      <c r="P47" s="88"/>
      <c r="Q47" s="102"/>
      <c r="R47" s="88"/>
      <c r="S47" s="101"/>
      <c r="T47" s="88"/>
    </row>
    <row r="48" spans="1:20" ht="18">
      <c r="A48" s="50"/>
      <c r="B48" s="49"/>
      <c r="C48" s="48"/>
      <c r="D48" s="87"/>
      <c r="E48" s="100"/>
      <c r="F48" s="88"/>
      <c r="G48" s="101"/>
      <c r="H48" s="88"/>
      <c r="I48" s="101"/>
      <c r="J48" s="88"/>
      <c r="K48" s="101"/>
      <c r="L48" s="88"/>
      <c r="M48" s="102"/>
      <c r="N48" s="88"/>
      <c r="O48" s="102"/>
      <c r="P48" s="88"/>
      <c r="Q48" s="102"/>
      <c r="R48" s="88"/>
      <c r="S48" s="101"/>
      <c r="T48" s="88"/>
    </row>
    <row r="49" spans="1:20" ht="18">
      <c r="A49" s="50"/>
      <c r="B49" s="49"/>
      <c r="C49" s="48"/>
      <c r="D49" s="87"/>
      <c r="E49" s="100"/>
      <c r="F49" s="88"/>
      <c r="G49" s="101"/>
      <c r="H49" s="88"/>
      <c r="I49" s="101"/>
      <c r="J49" s="88"/>
      <c r="K49" s="101"/>
      <c r="L49" s="88"/>
      <c r="M49" s="102"/>
      <c r="N49" s="88"/>
      <c r="O49" s="102"/>
      <c r="P49" s="88"/>
      <c r="Q49" s="102"/>
      <c r="R49" s="88"/>
      <c r="S49" s="101"/>
      <c r="T49" s="88"/>
    </row>
    <row r="50" spans="1:20" ht="18">
      <c r="A50" s="50"/>
      <c r="B50" s="49"/>
      <c r="C50" s="48"/>
      <c r="D50" s="87"/>
      <c r="E50" s="100"/>
      <c r="F50" s="88"/>
      <c r="G50" s="101"/>
      <c r="H50" s="88"/>
      <c r="I50" s="101"/>
      <c r="J50" s="88"/>
      <c r="K50" s="101"/>
      <c r="L50" s="88"/>
      <c r="M50" s="102"/>
      <c r="N50" s="88"/>
      <c r="O50" s="102"/>
      <c r="P50" s="88"/>
      <c r="Q50" s="102"/>
      <c r="R50" s="88"/>
      <c r="S50" s="101"/>
      <c r="T50" s="88"/>
    </row>
    <row r="51" spans="1:20" ht="18">
      <c r="A51" s="50"/>
      <c r="B51" s="49"/>
      <c r="C51" s="48"/>
      <c r="D51" s="87"/>
      <c r="E51" s="100"/>
      <c r="F51" s="88"/>
      <c r="G51" s="101"/>
      <c r="H51" s="88"/>
      <c r="I51" s="101"/>
      <c r="J51" s="88"/>
      <c r="K51" s="101"/>
      <c r="L51" s="88"/>
      <c r="M51" s="102"/>
      <c r="N51" s="88"/>
      <c r="O51" s="102"/>
      <c r="P51" s="88"/>
      <c r="Q51" s="102"/>
      <c r="R51" s="88"/>
      <c r="S51" s="101"/>
      <c r="T51" s="88"/>
    </row>
    <row r="52" spans="1:20" ht="18">
      <c r="A52" s="50"/>
      <c r="B52" s="49"/>
      <c r="C52" s="48"/>
      <c r="D52" s="87"/>
      <c r="E52" s="100"/>
      <c r="F52" s="88"/>
      <c r="G52" s="101"/>
      <c r="H52" s="88"/>
      <c r="I52" s="101"/>
      <c r="J52" s="88"/>
      <c r="K52" s="101"/>
      <c r="L52" s="88"/>
      <c r="M52" s="102"/>
      <c r="N52" s="88"/>
      <c r="O52" s="102"/>
      <c r="P52" s="88"/>
      <c r="Q52" s="102"/>
      <c r="R52" s="88"/>
      <c r="S52" s="101"/>
      <c r="T52" s="88"/>
    </row>
    <row r="53" spans="1:20" ht="18">
      <c r="A53" s="50"/>
      <c r="B53" s="49"/>
      <c r="C53" s="48"/>
      <c r="D53" s="87"/>
      <c r="E53" s="100"/>
      <c r="F53" s="88"/>
      <c r="G53" s="101"/>
      <c r="H53" s="88"/>
      <c r="I53" s="101"/>
      <c r="J53" s="88"/>
      <c r="K53" s="101"/>
      <c r="L53" s="88"/>
      <c r="M53" s="102"/>
      <c r="N53" s="88"/>
      <c r="O53" s="102"/>
      <c r="P53" s="88"/>
      <c r="Q53" s="102"/>
      <c r="R53" s="88"/>
      <c r="S53" s="101"/>
      <c r="T53" s="88"/>
    </row>
    <row r="54" spans="1:20" ht="18">
      <c r="A54" s="50"/>
      <c r="B54" s="49"/>
      <c r="C54" s="48"/>
      <c r="D54" s="87"/>
      <c r="E54" s="100"/>
      <c r="F54" s="88"/>
      <c r="G54" s="101"/>
      <c r="H54" s="88"/>
      <c r="I54" s="101"/>
      <c r="J54" s="88"/>
      <c r="K54" s="101"/>
      <c r="L54" s="88"/>
      <c r="M54" s="102"/>
      <c r="N54" s="88"/>
      <c r="O54" s="102"/>
      <c r="P54" s="88"/>
      <c r="Q54" s="102"/>
      <c r="R54" s="88"/>
      <c r="S54" s="101"/>
      <c r="T54" s="88"/>
    </row>
    <row r="55" spans="1:20" ht="18">
      <c r="A55" s="50"/>
      <c r="B55" s="49"/>
      <c r="C55" s="48"/>
      <c r="D55" s="87"/>
      <c r="E55" s="100"/>
      <c r="F55" s="88"/>
      <c r="G55" s="101"/>
      <c r="H55" s="88"/>
      <c r="I55" s="101"/>
      <c r="J55" s="88"/>
      <c r="K55" s="101"/>
      <c r="L55" s="88"/>
      <c r="M55" s="102"/>
      <c r="N55" s="88"/>
      <c r="O55" s="102"/>
      <c r="P55" s="88"/>
      <c r="Q55" s="102"/>
      <c r="R55" s="88"/>
      <c r="S55" s="101"/>
      <c r="T55" s="88"/>
    </row>
    <row r="56" spans="1:20" ht="18">
      <c r="A56" s="50"/>
      <c r="B56" s="49"/>
      <c r="C56" s="48"/>
      <c r="D56" s="87"/>
      <c r="E56" s="100"/>
      <c r="F56" s="88"/>
      <c r="G56" s="101"/>
      <c r="H56" s="88"/>
      <c r="I56" s="101"/>
      <c r="J56" s="88"/>
      <c r="K56" s="101"/>
      <c r="L56" s="88"/>
      <c r="M56" s="102"/>
      <c r="N56" s="88"/>
      <c r="O56" s="102"/>
      <c r="P56" s="88"/>
      <c r="Q56" s="102"/>
      <c r="R56" s="88"/>
      <c r="S56" s="101"/>
      <c r="T56" s="88"/>
    </row>
    <row r="57" spans="1:20" ht="18">
      <c r="A57" s="50"/>
      <c r="B57" s="49"/>
      <c r="C57" s="48"/>
      <c r="D57" s="87"/>
      <c r="E57" s="100"/>
      <c r="F57" s="88"/>
      <c r="G57" s="101"/>
      <c r="H57" s="88"/>
      <c r="I57" s="101"/>
      <c r="J57" s="88"/>
      <c r="K57" s="101"/>
      <c r="L57" s="88"/>
      <c r="M57" s="102"/>
      <c r="N57" s="88"/>
      <c r="O57" s="102"/>
      <c r="P57" s="88"/>
      <c r="Q57" s="102"/>
      <c r="R57" s="88"/>
      <c r="S57" s="101"/>
      <c r="T57" s="88"/>
    </row>
    <row r="58" spans="5:20" ht="18">
      <c r="E58" s="100"/>
      <c r="F58" s="88"/>
      <c r="G58" s="101"/>
      <c r="H58" s="88"/>
      <c r="I58" s="101"/>
      <c r="J58" s="88"/>
      <c r="K58" s="101"/>
      <c r="L58" s="88"/>
      <c r="M58" s="102"/>
      <c r="N58" s="88"/>
      <c r="O58" s="102"/>
      <c r="P58" s="88"/>
      <c r="Q58" s="102"/>
      <c r="R58" s="88"/>
      <c r="S58" s="101"/>
      <c r="T58" s="88"/>
    </row>
    <row r="59" spans="5:20" ht="18">
      <c r="E59" s="100"/>
      <c r="F59" s="88"/>
      <c r="G59" s="101"/>
      <c r="H59" s="88"/>
      <c r="I59" s="101"/>
      <c r="J59" s="88"/>
      <c r="K59" s="101"/>
      <c r="L59" s="88"/>
      <c r="M59" s="102"/>
      <c r="N59" s="88"/>
      <c r="O59" s="102"/>
      <c r="P59" s="88"/>
      <c r="Q59" s="102"/>
      <c r="R59" s="88"/>
      <c r="S59" s="101"/>
      <c r="T59" s="8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7"/>
  <sheetViews>
    <sheetView showZeros="0" zoomScalePageLayoutView="0" workbookViewId="0" topLeftCell="R1">
      <selection activeCell="AB5" sqref="AB5"/>
    </sheetView>
  </sheetViews>
  <sheetFormatPr defaultColWidth="9.140625" defaultRowHeight="12.75"/>
  <cols>
    <col min="1" max="1" width="31.8515625" style="0" customWidth="1"/>
    <col min="5" max="5" width="9.140625" style="108" customWidth="1"/>
    <col min="8" max="8" width="9.140625" style="108" customWidth="1"/>
    <col min="11" max="11" width="9.140625" style="108" customWidth="1"/>
    <col min="14" max="14" width="9.140625" style="108" customWidth="1"/>
    <col min="17" max="17" width="9.140625" style="108" customWidth="1"/>
    <col min="20" max="23" width="9.140625" style="108" customWidth="1"/>
    <col min="26" max="26" width="10.7109375" style="108" bestFit="1" customWidth="1"/>
    <col min="27" max="27" width="9.140625" style="108" customWidth="1"/>
    <col min="29" max="29" width="33.7109375" style="0" customWidth="1"/>
  </cols>
  <sheetData>
    <row r="1" spans="2:26" ht="24.75" customHeight="1">
      <c r="B1" s="11" t="s">
        <v>188</v>
      </c>
      <c r="C1" s="11" t="s">
        <v>178</v>
      </c>
      <c r="D1" s="11"/>
      <c r="E1" s="107"/>
      <c r="F1" s="11" t="s">
        <v>179</v>
      </c>
      <c r="G1" s="11"/>
      <c r="H1" s="107"/>
      <c r="I1" s="11" t="s">
        <v>180</v>
      </c>
      <c r="J1" s="11"/>
      <c r="K1" s="107"/>
      <c r="L1" s="11" t="s">
        <v>181</v>
      </c>
      <c r="M1" s="11"/>
      <c r="N1" s="107"/>
      <c r="O1" s="11" t="s">
        <v>182</v>
      </c>
      <c r="P1" s="11"/>
      <c r="Q1" s="107"/>
      <c r="R1" s="11" t="s">
        <v>183</v>
      </c>
      <c r="S1" s="11"/>
      <c r="T1" s="107"/>
      <c r="U1" s="107" t="s">
        <v>294</v>
      </c>
      <c r="V1" s="107"/>
      <c r="W1" s="107"/>
      <c r="X1" s="11" t="s">
        <v>295</v>
      </c>
      <c r="Y1" s="11"/>
      <c r="Z1" s="107"/>
    </row>
    <row r="2" spans="2:27" ht="24.75" customHeight="1">
      <c r="B2" s="11" t="s">
        <v>189</v>
      </c>
      <c r="C2" s="11" t="s">
        <v>184</v>
      </c>
      <c r="D2" s="11" t="s">
        <v>185</v>
      </c>
      <c r="E2" s="107" t="s">
        <v>186</v>
      </c>
      <c r="F2" s="11" t="s">
        <v>184</v>
      </c>
      <c r="G2" s="11" t="s">
        <v>185</v>
      </c>
      <c r="H2" s="107" t="s">
        <v>186</v>
      </c>
      <c r="I2" s="11" t="s">
        <v>184</v>
      </c>
      <c r="J2" s="11" t="s">
        <v>185</v>
      </c>
      <c r="K2" s="107" t="s">
        <v>186</v>
      </c>
      <c r="L2" s="11" t="s">
        <v>184</v>
      </c>
      <c r="M2" s="11" t="s">
        <v>185</v>
      </c>
      <c r="N2" s="107" t="s">
        <v>186</v>
      </c>
      <c r="O2" s="11" t="s">
        <v>184</v>
      </c>
      <c r="P2" s="11" t="s">
        <v>185</v>
      </c>
      <c r="Q2" s="107" t="s">
        <v>186</v>
      </c>
      <c r="R2" s="11" t="s">
        <v>184</v>
      </c>
      <c r="S2" s="11" t="s">
        <v>185</v>
      </c>
      <c r="T2" s="107" t="s">
        <v>186</v>
      </c>
      <c r="U2" s="107" t="s">
        <v>184</v>
      </c>
      <c r="V2" s="107" t="s">
        <v>185</v>
      </c>
      <c r="W2" s="107" t="s">
        <v>186</v>
      </c>
      <c r="X2" s="11" t="s">
        <v>184</v>
      </c>
      <c r="Y2" s="11" t="s">
        <v>185</v>
      </c>
      <c r="Z2" s="107" t="s">
        <v>186</v>
      </c>
      <c r="AA2" s="107" t="s">
        <v>187</v>
      </c>
    </row>
    <row r="3" spans="1:29" ht="18">
      <c r="A3" s="42" t="s">
        <v>139</v>
      </c>
      <c r="B3" s="44">
        <v>1.27</v>
      </c>
      <c r="C3">
        <v>24</v>
      </c>
      <c r="D3">
        <v>19</v>
      </c>
      <c r="E3" s="108">
        <f aca="true" t="shared" si="0" ref="E3:E46">C3/D3</f>
        <v>1.263157894736842</v>
      </c>
      <c r="H3" s="108" t="e">
        <f aca="true" t="shared" si="1" ref="H3:H37">F3/G3</f>
        <v>#DIV/0!</v>
      </c>
      <c r="I3">
        <v>24</v>
      </c>
      <c r="J3">
        <v>43</v>
      </c>
      <c r="K3" s="108">
        <f aca="true" t="shared" si="2" ref="K3:K46">I3/J3</f>
        <v>0.5581395348837209</v>
      </c>
      <c r="L3">
        <v>23</v>
      </c>
      <c r="M3">
        <v>31</v>
      </c>
      <c r="N3" s="108">
        <f aca="true" t="shared" si="3" ref="N3:N46">L3/M3</f>
        <v>0.7419354838709677</v>
      </c>
      <c r="O3">
        <v>24</v>
      </c>
      <c r="P3">
        <v>36</v>
      </c>
      <c r="Q3" s="108">
        <f aca="true" t="shared" si="4" ref="Q3:Q46">O3/P3</f>
        <v>0.6666666666666666</v>
      </c>
      <c r="R3">
        <v>22</v>
      </c>
      <c r="S3">
        <v>22</v>
      </c>
      <c r="T3" s="108">
        <f aca="true" t="shared" si="5" ref="T3:T46">R3/S3</f>
        <v>1</v>
      </c>
      <c r="U3" s="137"/>
      <c r="V3" s="137"/>
      <c r="W3" s="108" t="e">
        <f aca="true" t="shared" si="6" ref="W3:W46">U3/V3</f>
        <v>#DIV/0!</v>
      </c>
      <c r="Z3" s="108" t="e">
        <f aca="true" t="shared" si="7" ref="Z3:Z46">X3/Y3</f>
        <v>#DIV/0!</v>
      </c>
      <c r="AA3" s="108">
        <f>SUM(C3,F3,I3,L3,O3,R3,U3,X3)/SUM(D3,G3,J3,M3,P3,S3,V3,Y3)</f>
        <v>0.7748344370860927</v>
      </c>
      <c r="AC3" s="42" t="s">
        <v>139</v>
      </c>
    </row>
    <row r="4" spans="1:29" ht="18">
      <c r="A4" s="50" t="s">
        <v>25</v>
      </c>
      <c r="B4" s="49">
        <v>1.48</v>
      </c>
      <c r="C4">
        <v>29</v>
      </c>
      <c r="D4">
        <v>34</v>
      </c>
      <c r="E4" s="108">
        <f t="shared" si="0"/>
        <v>0.8529411764705882</v>
      </c>
      <c r="H4" s="108" t="e">
        <f t="shared" si="1"/>
        <v>#DIV/0!</v>
      </c>
      <c r="I4">
        <v>25</v>
      </c>
      <c r="J4">
        <v>23</v>
      </c>
      <c r="K4" s="108">
        <f t="shared" si="2"/>
        <v>1.0869565217391304</v>
      </c>
      <c r="N4" s="108" t="e">
        <f t="shared" si="3"/>
        <v>#DIV/0!</v>
      </c>
      <c r="Q4" s="108" t="e">
        <f>O4/P4</f>
        <v>#DIV/0!</v>
      </c>
      <c r="T4" s="108" t="e">
        <f t="shared" si="5"/>
        <v>#DIV/0!</v>
      </c>
      <c r="U4" s="137"/>
      <c r="V4" s="137"/>
      <c r="W4" s="108" t="e">
        <f t="shared" si="6"/>
        <v>#DIV/0!</v>
      </c>
      <c r="Z4" s="108" t="e">
        <f t="shared" si="7"/>
        <v>#DIV/0!</v>
      </c>
      <c r="AA4" s="108">
        <f aca="true" t="shared" si="8" ref="AA4:AA46">SUM(C4,F4,I4,L4,O4,R4,U4,X4)/SUM(D4,G4,J4,M4,P4,S4,V4,Y4)</f>
        <v>0.9473684210526315</v>
      </c>
      <c r="AC4" s="50" t="s">
        <v>25</v>
      </c>
    </row>
    <row r="5" spans="1:29" ht="18">
      <c r="A5" s="50" t="s">
        <v>26</v>
      </c>
      <c r="B5" s="49">
        <v>2.5</v>
      </c>
      <c r="C5">
        <v>48</v>
      </c>
      <c r="D5">
        <v>29</v>
      </c>
      <c r="E5" s="108">
        <f t="shared" si="0"/>
        <v>1.6551724137931034</v>
      </c>
      <c r="H5" s="108" t="e">
        <f t="shared" si="1"/>
        <v>#DIV/0!</v>
      </c>
      <c r="I5">
        <v>44</v>
      </c>
      <c r="J5">
        <v>26</v>
      </c>
      <c r="K5" s="108">
        <f t="shared" si="2"/>
        <v>1.6923076923076923</v>
      </c>
      <c r="L5">
        <v>48</v>
      </c>
      <c r="M5">
        <v>30</v>
      </c>
      <c r="N5" s="108">
        <f t="shared" si="3"/>
        <v>1.6</v>
      </c>
      <c r="O5">
        <v>48</v>
      </c>
      <c r="P5">
        <v>19</v>
      </c>
      <c r="Q5" s="108">
        <f t="shared" si="4"/>
        <v>2.526315789473684</v>
      </c>
      <c r="R5">
        <v>48</v>
      </c>
      <c r="S5">
        <v>31</v>
      </c>
      <c r="T5" s="108">
        <f t="shared" si="5"/>
        <v>1.5483870967741935</v>
      </c>
      <c r="U5" s="137">
        <v>48</v>
      </c>
      <c r="V5" s="137">
        <v>32</v>
      </c>
      <c r="W5" s="108">
        <f t="shared" si="6"/>
        <v>1.5</v>
      </c>
      <c r="X5">
        <v>48</v>
      </c>
      <c r="Y5">
        <v>30</v>
      </c>
      <c r="Z5" s="108">
        <f t="shared" si="7"/>
        <v>1.6</v>
      </c>
      <c r="AA5" s="108">
        <f t="shared" si="8"/>
        <v>1.6852791878172588</v>
      </c>
      <c r="AC5" s="50" t="s">
        <v>26</v>
      </c>
    </row>
    <row r="6" spans="1:29" ht="18">
      <c r="A6" s="50" t="s">
        <v>27</v>
      </c>
      <c r="B6" s="49">
        <v>2</v>
      </c>
      <c r="C6">
        <v>35</v>
      </c>
      <c r="D6">
        <v>27</v>
      </c>
      <c r="E6" s="108">
        <f t="shared" si="0"/>
        <v>1.2962962962962963</v>
      </c>
      <c r="H6" s="108" t="e">
        <f t="shared" si="1"/>
        <v>#DIV/0!</v>
      </c>
      <c r="I6">
        <v>30</v>
      </c>
      <c r="J6">
        <v>31</v>
      </c>
      <c r="K6" s="108">
        <f t="shared" si="2"/>
        <v>0.967741935483871</v>
      </c>
      <c r="N6" s="108" t="e">
        <f t="shared" si="3"/>
        <v>#DIV/0!</v>
      </c>
      <c r="Q6" s="108" t="e">
        <f t="shared" si="4"/>
        <v>#DIV/0!</v>
      </c>
      <c r="T6" s="108" t="e">
        <f t="shared" si="5"/>
        <v>#DIV/0!</v>
      </c>
      <c r="U6" s="137"/>
      <c r="V6" s="137"/>
      <c r="W6" s="108" t="e">
        <f t="shared" si="6"/>
        <v>#DIV/0!</v>
      </c>
      <c r="Z6" s="108" t="e">
        <f t="shared" si="7"/>
        <v>#DIV/0!</v>
      </c>
      <c r="AA6" s="108">
        <f t="shared" si="8"/>
        <v>1.1206896551724137</v>
      </c>
      <c r="AC6" s="50" t="s">
        <v>27</v>
      </c>
    </row>
    <row r="7" spans="1:29" ht="18">
      <c r="A7" s="50" t="s">
        <v>40</v>
      </c>
      <c r="B7" s="49">
        <v>1.55</v>
      </c>
      <c r="C7">
        <v>29</v>
      </c>
      <c r="D7">
        <v>28</v>
      </c>
      <c r="E7" s="108">
        <f t="shared" si="0"/>
        <v>1.0357142857142858</v>
      </c>
      <c r="H7" s="108" t="e">
        <f t="shared" si="1"/>
        <v>#DIV/0!</v>
      </c>
      <c r="I7">
        <v>29</v>
      </c>
      <c r="J7">
        <v>47</v>
      </c>
      <c r="K7" s="108">
        <f t="shared" si="2"/>
        <v>0.6170212765957447</v>
      </c>
      <c r="L7">
        <v>29</v>
      </c>
      <c r="M7">
        <v>27</v>
      </c>
      <c r="N7" s="108">
        <f t="shared" si="3"/>
        <v>1.0740740740740742</v>
      </c>
      <c r="Q7" s="108" t="e">
        <f t="shared" si="4"/>
        <v>#DIV/0!</v>
      </c>
      <c r="T7" s="108" t="e">
        <f t="shared" si="5"/>
        <v>#DIV/0!</v>
      </c>
      <c r="U7" s="137"/>
      <c r="V7" s="137"/>
      <c r="W7" s="108" t="e">
        <f t="shared" si="6"/>
        <v>#DIV/0!</v>
      </c>
      <c r="Z7" s="108" t="e">
        <f t="shared" si="7"/>
        <v>#DIV/0!</v>
      </c>
      <c r="AA7" s="108">
        <f t="shared" si="8"/>
        <v>0.8529411764705882</v>
      </c>
      <c r="AC7" s="50" t="s">
        <v>40</v>
      </c>
    </row>
    <row r="8" spans="1:29" ht="18">
      <c r="A8" s="50" t="s">
        <v>28</v>
      </c>
      <c r="B8" s="49">
        <v>3.5</v>
      </c>
      <c r="C8">
        <v>54</v>
      </c>
      <c r="D8">
        <v>22</v>
      </c>
      <c r="E8" s="108">
        <f t="shared" si="0"/>
        <v>2.4545454545454546</v>
      </c>
      <c r="F8">
        <v>51</v>
      </c>
      <c r="G8">
        <v>31</v>
      </c>
      <c r="H8" s="108">
        <f t="shared" si="1"/>
        <v>1.6451612903225807</v>
      </c>
      <c r="I8">
        <v>56</v>
      </c>
      <c r="J8">
        <v>22</v>
      </c>
      <c r="K8" s="108">
        <f t="shared" si="2"/>
        <v>2.5454545454545454</v>
      </c>
      <c r="L8">
        <v>56</v>
      </c>
      <c r="M8">
        <v>26</v>
      </c>
      <c r="N8" s="108">
        <f t="shared" si="3"/>
        <v>2.1538461538461537</v>
      </c>
      <c r="Q8" s="108" t="e">
        <f t="shared" si="4"/>
        <v>#DIV/0!</v>
      </c>
      <c r="T8" s="108" t="e">
        <f t="shared" si="5"/>
        <v>#DIV/0!</v>
      </c>
      <c r="U8" s="137"/>
      <c r="V8" s="137"/>
      <c r="W8" s="108" t="e">
        <f t="shared" si="6"/>
        <v>#DIV/0!</v>
      </c>
      <c r="Z8" s="108" t="e">
        <f t="shared" si="7"/>
        <v>#DIV/0!</v>
      </c>
      <c r="AA8" s="108">
        <f t="shared" si="8"/>
        <v>2.1485148514851486</v>
      </c>
      <c r="AC8" s="50" t="s">
        <v>28</v>
      </c>
    </row>
    <row r="9" spans="1:29" ht="18">
      <c r="A9" s="50" t="s">
        <v>29</v>
      </c>
      <c r="B9" s="49">
        <v>1.4</v>
      </c>
      <c r="C9">
        <v>21</v>
      </c>
      <c r="D9">
        <v>27</v>
      </c>
      <c r="E9" s="108">
        <f t="shared" si="0"/>
        <v>0.7777777777777778</v>
      </c>
      <c r="F9">
        <v>23</v>
      </c>
      <c r="G9">
        <v>26</v>
      </c>
      <c r="H9" s="108">
        <f t="shared" si="1"/>
        <v>0.8846153846153846</v>
      </c>
      <c r="I9">
        <v>23</v>
      </c>
      <c r="J9">
        <v>23</v>
      </c>
      <c r="K9" s="108">
        <f t="shared" si="2"/>
        <v>1</v>
      </c>
      <c r="L9">
        <v>24</v>
      </c>
      <c r="M9">
        <v>44</v>
      </c>
      <c r="N9" s="108">
        <f t="shared" si="3"/>
        <v>0.5454545454545454</v>
      </c>
      <c r="O9">
        <v>24</v>
      </c>
      <c r="P9">
        <v>32</v>
      </c>
      <c r="Q9" s="108">
        <f t="shared" si="4"/>
        <v>0.75</v>
      </c>
      <c r="R9">
        <v>24</v>
      </c>
      <c r="S9">
        <v>27</v>
      </c>
      <c r="T9" s="108">
        <f t="shared" si="5"/>
        <v>0.8888888888888888</v>
      </c>
      <c r="U9" s="137">
        <v>24</v>
      </c>
      <c r="V9" s="137">
        <v>18</v>
      </c>
      <c r="W9" s="108">
        <f t="shared" si="6"/>
        <v>1.3333333333333333</v>
      </c>
      <c r="X9">
        <v>20</v>
      </c>
      <c r="Y9">
        <v>30</v>
      </c>
      <c r="Z9" s="108">
        <f t="shared" si="7"/>
        <v>0.6666666666666666</v>
      </c>
      <c r="AA9" s="108">
        <f t="shared" si="8"/>
        <v>0.8061674008810573</v>
      </c>
      <c r="AC9" s="50" t="s">
        <v>29</v>
      </c>
    </row>
    <row r="10" spans="1:29" ht="18">
      <c r="A10" s="50" t="s">
        <v>81</v>
      </c>
      <c r="B10" s="49" t="s">
        <v>98</v>
      </c>
      <c r="C10">
        <v>9</v>
      </c>
      <c r="D10">
        <v>22</v>
      </c>
      <c r="E10" s="108">
        <f t="shared" si="0"/>
        <v>0.4090909090909091</v>
      </c>
      <c r="F10">
        <v>14</v>
      </c>
      <c r="G10">
        <v>30</v>
      </c>
      <c r="H10" s="108">
        <f t="shared" si="1"/>
        <v>0.4666666666666667</v>
      </c>
      <c r="K10" s="108" t="e">
        <f t="shared" si="2"/>
        <v>#DIV/0!</v>
      </c>
      <c r="N10" s="108" t="e">
        <f t="shared" si="3"/>
        <v>#DIV/0!</v>
      </c>
      <c r="Q10" s="108" t="e">
        <f t="shared" si="4"/>
        <v>#DIV/0!</v>
      </c>
      <c r="T10" s="108" t="e">
        <f t="shared" si="5"/>
        <v>#DIV/0!</v>
      </c>
      <c r="U10" s="137"/>
      <c r="V10" s="137"/>
      <c r="W10" s="108" t="e">
        <f t="shared" si="6"/>
        <v>#DIV/0!</v>
      </c>
      <c r="Z10" s="108" t="e">
        <f t="shared" si="7"/>
        <v>#DIV/0!</v>
      </c>
      <c r="AA10" s="108">
        <f t="shared" si="8"/>
        <v>0.4423076923076923</v>
      </c>
      <c r="AC10" s="50" t="s">
        <v>81</v>
      </c>
    </row>
    <row r="11" spans="1:29" ht="18">
      <c r="A11" s="50" t="s">
        <v>47</v>
      </c>
      <c r="B11" s="49">
        <v>0.7</v>
      </c>
      <c r="C11">
        <v>16</v>
      </c>
      <c r="D11">
        <v>28</v>
      </c>
      <c r="E11" s="108">
        <f t="shared" si="0"/>
        <v>0.5714285714285714</v>
      </c>
      <c r="H11" s="108" t="e">
        <f t="shared" si="1"/>
        <v>#DIV/0!</v>
      </c>
      <c r="I11">
        <v>13</v>
      </c>
      <c r="J11">
        <v>32</v>
      </c>
      <c r="K11" s="108">
        <f t="shared" si="2"/>
        <v>0.40625</v>
      </c>
      <c r="L11">
        <v>12</v>
      </c>
      <c r="M11">
        <v>23</v>
      </c>
      <c r="N11" s="108">
        <f t="shared" si="3"/>
        <v>0.5217391304347826</v>
      </c>
      <c r="Q11" s="108" t="e">
        <f t="shared" si="4"/>
        <v>#DIV/0!</v>
      </c>
      <c r="T11" s="108" t="e">
        <f t="shared" si="5"/>
        <v>#DIV/0!</v>
      </c>
      <c r="U11" s="137"/>
      <c r="V11" s="137"/>
      <c r="W11" s="108" t="e">
        <f t="shared" si="6"/>
        <v>#DIV/0!</v>
      </c>
      <c r="Z11" s="108" t="e">
        <f t="shared" si="7"/>
        <v>#DIV/0!</v>
      </c>
      <c r="AA11" s="108">
        <f t="shared" si="8"/>
        <v>0.4939759036144578</v>
      </c>
      <c r="AC11" s="50" t="s">
        <v>47</v>
      </c>
    </row>
    <row r="12" spans="1:29" ht="18">
      <c r="A12" s="50" t="s">
        <v>54</v>
      </c>
      <c r="B12" s="49">
        <v>1.88</v>
      </c>
      <c r="C12">
        <v>30</v>
      </c>
      <c r="D12">
        <v>29</v>
      </c>
      <c r="E12" s="108">
        <f t="shared" si="0"/>
        <v>1.0344827586206897</v>
      </c>
      <c r="F12">
        <v>35</v>
      </c>
      <c r="G12">
        <v>26</v>
      </c>
      <c r="H12" s="108">
        <f t="shared" si="1"/>
        <v>1.3461538461538463</v>
      </c>
      <c r="I12">
        <v>31</v>
      </c>
      <c r="J12">
        <v>26</v>
      </c>
      <c r="K12" s="108">
        <f t="shared" si="2"/>
        <v>1.1923076923076923</v>
      </c>
      <c r="N12" s="108" t="e">
        <f t="shared" si="3"/>
        <v>#DIV/0!</v>
      </c>
      <c r="Q12" s="108" t="e">
        <f t="shared" si="4"/>
        <v>#DIV/0!</v>
      </c>
      <c r="T12" s="108" t="e">
        <f t="shared" si="5"/>
        <v>#DIV/0!</v>
      </c>
      <c r="U12" s="137"/>
      <c r="V12" s="137"/>
      <c r="W12" s="108" t="e">
        <f t="shared" si="6"/>
        <v>#DIV/0!</v>
      </c>
      <c r="Z12" s="108" t="e">
        <f t="shared" si="7"/>
        <v>#DIV/0!</v>
      </c>
      <c r="AA12" s="108">
        <f t="shared" si="8"/>
        <v>1.1851851851851851</v>
      </c>
      <c r="AC12" s="50" t="s">
        <v>54</v>
      </c>
    </row>
    <row r="13" spans="1:29" ht="18">
      <c r="A13" s="50" t="s">
        <v>53</v>
      </c>
      <c r="B13" s="49">
        <v>1.5</v>
      </c>
      <c r="C13">
        <v>29</v>
      </c>
      <c r="D13">
        <v>22</v>
      </c>
      <c r="E13" s="108">
        <f t="shared" si="0"/>
        <v>1.3181818181818181</v>
      </c>
      <c r="H13" s="108" t="e">
        <f t="shared" si="1"/>
        <v>#DIV/0!</v>
      </c>
      <c r="I13">
        <v>20</v>
      </c>
      <c r="J13">
        <v>22</v>
      </c>
      <c r="K13" s="108">
        <f t="shared" si="2"/>
        <v>0.9090909090909091</v>
      </c>
      <c r="N13" s="108" t="e">
        <f t="shared" si="3"/>
        <v>#DIV/0!</v>
      </c>
      <c r="Q13" s="108" t="e">
        <f t="shared" si="4"/>
        <v>#DIV/0!</v>
      </c>
      <c r="T13" s="108" t="e">
        <f t="shared" si="5"/>
        <v>#DIV/0!</v>
      </c>
      <c r="U13" s="137"/>
      <c r="V13" s="137"/>
      <c r="W13" s="108" t="e">
        <f t="shared" si="6"/>
        <v>#DIV/0!</v>
      </c>
      <c r="Z13" s="108" t="e">
        <f t="shared" si="7"/>
        <v>#DIV/0!</v>
      </c>
      <c r="AA13" s="108">
        <f t="shared" si="8"/>
        <v>1.1136363636363635</v>
      </c>
      <c r="AC13" s="50" t="s">
        <v>53</v>
      </c>
    </row>
    <row r="14" spans="1:29" ht="18">
      <c r="A14" s="50" t="s">
        <v>192</v>
      </c>
      <c r="B14" s="49">
        <v>0.9</v>
      </c>
      <c r="C14">
        <v>16</v>
      </c>
      <c r="D14">
        <v>40</v>
      </c>
      <c r="E14" s="108">
        <f t="shared" si="0"/>
        <v>0.4</v>
      </c>
      <c r="H14" s="108" t="e">
        <f t="shared" si="1"/>
        <v>#DIV/0!</v>
      </c>
      <c r="I14">
        <v>11</v>
      </c>
      <c r="J14">
        <v>43</v>
      </c>
      <c r="K14" s="108">
        <f t="shared" si="2"/>
        <v>0.2558139534883721</v>
      </c>
      <c r="N14" s="108" t="e">
        <f t="shared" si="3"/>
        <v>#DIV/0!</v>
      </c>
      <c r="Q14" s="108" t="e">
        <f t="shared" si="4"/>
        <v>#DIV/0!</v>
      </c>
      <c r="T14" s="108" t="e">
        <f t="shared" si="5"/>
        <v>#DIV/0!</v>
      </c>
      <c r="U14" s="137"/>
      <c r="V14" s="137"/>
      <c r="W14" s="108" t="e">
        <f t="shared" si="6"/>
        <v>#DIV/0!</v>
      </c>
      <c r="Z14" s="108" t="e">
        <f t="shared" si="7"/>
        <v>#DIV/0!</v>
      </c>
      <c r="AA14" s="108">
        <f t="shared" si="8"/>
        <v>0.3253012048192771</v>
      </c>
      <c r="AC14" s="50" t="s">
        <v>192</v>
      </c>
    </row>
    <row r="15" spans="1:29" ht="18">
      <c r="A15" s="50" t="s">
        <v>78</v>
      </c>
      <c r="B15" s="49" t="s">
        <v>61</v>
      </c>
      <c r="C15">
        <v>47</v>
      </c>
      <c r="D15">
        <v>30</v>
      </c>
      <c r="E15" s="108">
        <f t="shared" si="0"/>
        <v>1.5666666666666667</v>
      </c>
      <c r="H15" s="108" t="e">
        <f t="shared" si="1"/>
        <v>#DIV/0!</v>
      </c>
      <c r="I15">
        <v>48</v>
      </c>
      <c r="J15">
        <v>23</v>
      </c>
      <c r="K15" s="108">
        <f t="shared" si="2"/>
        <v>2.0869565217391304</v>
      </c>
      <c r="L15">
        <v>45</v>
      </c>
      <c r="M15">
        <v>31</v>
      </c>
      <c r="N15" s="108">
        <f t="shared" si="3"/>
        <v>1.4516129032258065</v>
      </c>
      <c r="Q15" s="108" t="e">
        <f t="shared" si="4"/>
        <v>#DIV/0!</v>
      </c>
      <c r="T15" s="108" t="e">
        <f t="shared" si="5"/>
        <v>#DIV/0!</v>
      </c>
      <c r="U15" s="137"/>
      <c r="V15" s="137"/>
      <c r="W15" s="108" t="e">
        <f t="shared" si="6"/>
        <v>#DIV/0!</v>
      </c>
      <c r="Z15" s="108" t="e">
        <f t="shared" si="7"/>
        <v>#DIV/0!</v>
      </c>
      <c r="AA15" s="108">
        <f t="shared" si="8"/>
        <v>1.6666666666666667</v>
      </c>
      <c r="AC15" s="50" t="s">
        <v>78</v>
      </c>
    </row>
    <row r="16" spans="1:29" ht="18">
      <c r="A16" s="50" t="s">
        <v>30</v>
      </c>
      <c r="B16" s="49">
        <v>1.3</v>
      </c>
      <c r="C16">
        <v>24</v>
      </c>
      <c r="D16">
        <v>22</v>
      </c>
      <c r="E16" s="108">
        <f t="shared" si="0"/>
        <v>1.0909090909090908</v>
      </c>
      <c r="H16" s="108" t="e">
        <f t="shared" si="1"/>
        <v>#DIV/0!</v>
      </c>
      <c r="I16">
        <v>24</v>
      </c>
      <c r="J16">
        <v>32</v>
      </c>
      <c r="K16" s="108">
        <f t="shared" si="2"/>
        <v>0.75</v>
      </c>
      <c r="L16">
        <v>24</v>
      </c>
      <c r="M16">
        <v>26</v>
      </c>
      <c r="N16" s="108">
        <f t="shared" si="3"/>
        <v>0.9230769230769231</v>
      </c>
      <c r="O16">
        <v>19</v>
      </c>
      <c r="P16">
        <v>19</v>
      </c>
      <c r="Q16" s="108">
        <f t="shared" si="4"/>
        <v>1</v>
      </c>
      <c r="T16" s="108" t="e">
        <f t="shared" si="5"/>
        <v>#DIV/0!</v>
      </c>
      <c r="U16" s="137"/>
      <c r="V16" s="137"/>
      <c r="W16" s="108" t="e">
        <f t="shared" si="6"/>
        <v>#DIV/0!</v>
      </c>
      <c r="Z16" s="108" t="e">
        <f t="shared" si="7"/>
        <v>#DIV/0!</v>
      </c>
      <c r="AA16" s="108">
        <f t="shared" si="8"/>
        <v>0.9191919191919192</v>
      </c>
      <c r="AC16" s="50" t="s">
        <v>30</v>
      </c>
    </row>
    <row r="17" spans="1:29" ht="18">
      <c r="A17" s="50" t="s">
        <v>60</v>
      </c>
      <c r="B17" s="49">
        <v>0.7</v>
      </c>
      <c r="C17">
        <v>13</v>
      </c>
      <c r="D17">
        <v>35</v>
      </c>
      <c r="E17" s="108">
        <f t="shared" si="0"/>
        <v>0.37142857142857144</v>
      </c>
      <c r="F17">
        <v>13</v>
      </c>
      <c r="G17">
        <v>41</v>
      </c>
      <c r="H17" s="108">
        <f t="shared" si="1"/>
        <v>0.3170731707317073</v>
      </c>
      <c r="K17" s="108" t="e">
        <f t="shared" si="2"/>
        <v>#DIV/0!</v>
      </c>
      <c r="N17" s="108" t="e">
        <f t="shared" si="3"/>
        <v>#DIV/0!</v>
      </c>
      <c r="Q17" s="108" t="e">
        <f t="shared" si="4"/>
        <v>#DIV/0!</v>
      </c>
      <c r="T17" s="108" t="e">
        <f t="shared" si="5"/>
        <v>#DIV/0!</v>
      </c>
      <c r="U17" s="137"/>
      <c r="V17" s="137"/>
      <c r="W17" s="108" t="e">
        <f t="shared" si="6"/>
        <v>#DIV/0!</v>
      </c>
      <c r="Z17" s="108" t="e">
        <f t="shared" si="7"/>
        <v>#DIV/0!</v>
      </c>
      <c r="AA17" s="108">
        <f t="shared" si="8"/>
        <v>0.34210526315789475</v>
      </c>
      <c r="AC17" s="50" t="s">
        <v>60</v>
      </c>
    </row>
    <row r="18" spans="1:29" ht="18">
      <c r="A18" s="50" t="s">
        <v>46</v>
      </c>
      <c r="B18" s="49">
        <v>2.1</v>
      </c>
      <c r="C18">
        <v>35</v>
      </c>
      <c r="D18">
        <v>31</v>
      </c>
      <c r="E18" s="108">
        <f t="shared" si="0"/>
        <v>1.1290322580645162</v>
      </c>
      <c r="H18" s="108" t="e">
        <f t="shared" si="1"/>
        <v>#DIV/0!</v>
      </c>
      <c r="I18">
        <v>35</v>
      </c>
      <c r="J18">
        <v>28</v>
      </c>
      <c r="K18" s="108">
        <f t="shared" si="2"/>
        <v>1.25</v>
      </c>
      <c r="L18">
        <v>35</v>
      </c>
      <c r="M18">
        <v>31</v>
      </c>
      <c r="N18" s="108">
        <f t="shared" si="3"/>
        <v>1.1290322580645162</v>
      </c>
      <c r="O18">
        <v>35</v>
      </c>
      <c r="P18">
        <v>31</v>
      </c>
      <c r="Q18" s="108">
        <f t="shared" si="4"/>
        <v>1.1290322580645162</v>
      </c>
      <c r="T18" s="108" t="e">
        <f t="shared" si="5"/>
        <v>#DIV/0!</v>
      </c>
      <c r="U18" s="137"/>
      <c r="V18" s="137"/>
      <c r="W18" s="108" t="e">
        <f t="shared" si="6"/>
        <v>#DIV/0!</v>
      </c>
      <c r="Z18" s="108" t="e">
        <f t="shared" si="7"/>
        <v>#DIV/0!</v>
      </c>
      <c r="AA18" s="108">
        <f t="shared" si="8"/>
        <v>1.1570247933884297</v>
      </c>
      <c r="AC18" s="50" t="s">
        <v>46</v>
      </c>
    </row>
    <row r="19" spans="1:29" ht="18">
      <c r="A19" s="42" t="s">
        <v>45</v>
      </c>
      <c r="B19" s="44"/>
      <c r="C19">
        <v>64</v>
      </c>
      <c r="D19">
        <v>35</v>
      </c>
      <c r="E19" s="108">
        <f t="shared" si="0"/>
        <v>1.8285714285714285</v>
      </c>
      <c r="H19" s="108" t="e">
        <f t="shared" si="1"/>
        <v>#DIV/0!</v>
      </c>
      <c r="I19">
        <v>64</v>
      </c>
      <c r="J19">
        <v>31</v>
      </c>
      <c r="K19" s="108">
        <f t="shared" si="2"/>
        <v>2.064516129032258</v>
      </c>
      <c r="L19">
        <v>60</v>
      </c>
      <c r="M19">
        <v>27</v>
      </c>
      <c r="N19" s="108">
        <f t="shared" si="3"/>
        <v>2.2222222222222223</v>
      </c>
      <c r="O19">
        <v>63</v>
      </c>
      <c r="P19">
        <v>36</v>
      </c>
      <c r="Q19" s="108">
        <f t="shared" si="4"/>
        <v>1.75</v>
      </c>
      <c r="T19" s="108" t="e">
        <f t="shared" si="5"/>
        <v>#DIV/0!</v>
      </c>
      <c r="U19" s="137"/>
      <c r="V19" s="137"/>
      <c r="W19" s="108" t="e">
        <f t="shared" si="6"/>
        <v>#DIV/0!</v>
      </c>
      <c r="Z19" s="108" t="e">
        <f t="shared" si="7"/>
        <v>#DIV/0!</v>
      </c>
      <c r="AA19" s="108">
        <f t="shared" si="8"/>
        <v>1.945736434108527</v>
      </c>
      <c r="AC19" s="42" t="s">
        <v>45</v>
      </c>
    </row>
    <row r="20" spans="1:29" ht="18">
      <c r="A20" s="42" t="s">
        <v>82</v>
      </c>
      <c r="B20" s="44">
        <v>1.3</v>
      </c>
      <c r="C20">
        <v>24</v>
      </c>
      <c r="D20">
        <v>30</v>
      </c>
      <c r="E20" s="108">
        <f t="shared" si="0"/>
        <v>0.8</v>
      </c>
      <c r="H20" s="108" t="e">
        <f t="shared" si="1"/>
        <v>#DIV/0!</v>
      </c>
      <c r="I20">
        <v>22</v>
      </c>
      <c r="J20">
        <v>47</v>
      </c>
      <c r="K20" s="108">
        <f t="shared" si="2"/>
        <v>0.46808510638297873</v>
      </c>
      <c r="L20">
        <v>18</v>
      </c>
      <c r="M20">
        <v>19</v>
      </c>
      <c r="N20" s="108">
        <f t="shared" si="3"/>
        <v>0.9473684210526315</v>
      </c>
      <c r="Q20" s="108" t="e">
        <f t="shared" si="4"/>
        <v>#DIV/0!</v>
      </c>
      <c r="T20" s="108" t="e">
        <f t="shared" si="5"/>
        <v>#DIV/0!</v>
      </c>
      <c r="U20" s="137"/>
      <c r="V20" s="137"/>
      <c r="W20" s="108" t="e">
        <f t="shared" si="6"/>
        <v>#DIV/0!</v>
      </c>
      <c r="Z20" s="108" t="e">
        <f t="shared" si="7"/>
        <v>#DIV/0!</v>
      </c>
      <c r="AA20" s="108">
        <f t="shared" si="8"/>
        <v>0.6666666666666666</v>
      </c>
      <c r="AC20" s="42" t="s">
        <v>82</v>
      </c>
    </row>
    <row r="21" spans="1:29" ht="18">
      <c r="A21" s="42" t="s">
        <v>80</v>
      </c>
      <c r="B21" s="44">
        <v>0.5</v>
      </c>
      <c r="C21">
        <v>3</v>
      </c>
      <c r="D21">
        <v>28</v>
      </c>
      <c r="E21" s="108">
        <f t="shared" si="0"/>
        <v>0.10714285714285714</v>
      </c>
      <c r="F21">
        <v>3</v>
      </c>
      <c r="G21">
        <v>41</v>
      </c>
      <c r="H21" s="108">
        <f t="shared" si="1"/>
        <v>0.07317073170731707</v>
      </c>
      <c r="K21" s="108" t="e">
        <f t="shared" si="2"/>
        <v>#DIV/0!</v>
      </c>
      <c r="N21" s="108" t="e">
        <f t="shared" si="3"/>
        <v>#DIV/0!</v>
      </c>
      <c r="Q21" s="108" t="e">
        <f t="shared" si="4"/>
        <v>#DIV/0!</v>
      </c>
      <c r="T21" s="108" t="e">
        <f t="shared" si="5"/>
        <v>#DIV/0!</v>
      </c>
      <c r="U21" s="137"/>
      <c r="V21" s="137"/>
      <c r="W21" s="108" t="e">
        <f t="shared" si="6"/>
        <v>#DIV/0!</v>
      </c>
      <c r="Z21" s="108" t="e">
        <f t="shared" si="7"/>
        <v>#DIV/0!</v>
      </c>
      <c r="AA21" s="108">
        <f t="shared" si="8"/>
        <v>0.08695652173913043</v>
      </c>
      <c r="AC21" s="42" t="s">
        <v>80</v>
      </c>
    </row>
    <row r="22" spans="1:29" ht="18">
      <c r="A22" s="42" t="s">
        <v>41</v>
      </c>
      <c r="B22" s="44">
        <v>1.8</v>
      </c>
      <c r="C22">
        <v>29</v>
      </c>
      <c r="D22">
        <v>20</v>
      </c>
      <c r="E22" s="108">
        <f t="shared" si="0"/>
        <v>1.45</v>
      </c>
      <c r="H22" s="108" t="e">
        <f t="shared" si="1"/>
        <v>#DIV/0!</v>
      </c>
      <c r="I22">
        <v>29</v>
      </c>
      <c r="J22">
        <v>32</v>
      </c>
      <c r="K22" s="108">
        <f t="shared" si="2"/>
        <v>0.90625</v>
      </c>
      <c r="L22">
        <v>29</v>
      </c>
      <c r="M22">
        <v>19</v>
      </c>
      <c r="N22" s="108">
        <f t="shared" si="3"/>
        <v>1.5263157894736843</v>
      </c>
      <c r="O22">
        <v>29</v>
      </c>
      <c r="P22">
        <v>31</v>
      </c>
      <c r="Q22" s="108">
        <f t="shared" si="4"/>
        <v>0.9354838709677419</v>
      </c>
      <c r="R22">
        <v>27</v>
      </c>
      <c r="S22">
        <v>31</v>
      </c>
      <c r="T22" s="108">
        <f t="shared" si="5"/>
        <v>0.8709677419354839</v>
      </c>
      <c r="U22" s="137"/>
      <c r="V22" s="137"/>
      <c r="W22" s="108" t="e">
        <f t="shared" si="6"/>
        <v>#DIV/0!</v>
      </c>
      <c r="Z22" s="108" t="e">
        <f t="shared" si="7"/>
        <v>#DIV/0!</v>
      </c>
      <c r="AA22" s="108">
        <f t="shared" si="8"/>
        <v>1.0751879699248121</v>
      </c>
      <c r="AC22" s="42" t="s">
        <v>41</v>
      </c>
    </row>
    <row r="23" spans="1:29" ht="18">
      <c r="A23" s="50" t="s">
        <v>153</v>
      </c>
      <c r="B23" s="49">
        <v>1.6</v>
      </c>
      <c r="C23">
        <v>29</v>
      </c>
      <c r="D23">
        <v>27</v>
      </c>
      <c r="E23" s="108">
        <f t="shared" si="0"/>
        <v>1.0740740740740742</v>
      </c>
      <c r="H23" s="108" t="e">
        <f t="shared" si="1"/>
        <v>#DIV/0!</v>
      </c>
      <c r="I23">
        <v>29</v>
      </c>
      <c r="J23">
        <v>32</v>
      </c>
      <c r="K23" s="108">
        <f t="shared" si="2"/>
        <v>0.90625</v>
      </c>
      <c r="N23" s="108" t="e">
        <f t="shared" si="3"/>
        <v>#DIV/0!</v>
      </c>
      <c r="Q23" s="108" t="e">
        <f t="shared" si="4"/>
        <v>#DIV/0!</v>
      </c>
      <c r="T23" s="108" t="e">
        <f t="shared" si="5"/>
        <v>#DIV/0!</v>
      </c>
      <c r="U23" s="137"/>
      <c r="V23" s="137"/>
      <c r="W23" s="108" t="e">
        <f t="shared" si="6"/>
        <v>#DIV/0!</v>
      </c>
      <c r="Z23" s="108" t="e">
        <f t="shared" si="7"/>
        <v>#DIV/0!</v>
      </c>
      <c r="AA23" s="108">
        <f t="shared" si="8"/>
        <v>0.9830508474576272</v>
      </c>
      <c r="AC23" s="50" t="s">
        <v>153</v>
      </c>
    </row>
    <row r="24" spans="1:29" ht="18">
      <c r="A24" s="50" t="s">
        <v>77</v>
      </c>
      <c r="B24" s="49">
        <v>1.47</v>
      </c>
      <c r="C24">
        <v>24</v>
      </c>
      <c r="D24">
        <v>50</v>
      </c>
      <c r="E24" s="108">
        <f t="shared" si="0"/>
        <v>0.48</v>
      </c>
      <c r="H24" s="108" t="e">
        <f t="shared" si="1"/>
        <v>#DIV/0!</v>
      </c>
      <c r="I24">
        <v>24</v>
      </c>
      <c r="J24">
        <v>34</v>
      </c>
      <c r="K24" s="108">
        <f t="shared" si="2"/>
        <v>0.7058823529411765</v>
      </c>
      <c r="L24">
        <v>21</v>
      </c>
      <c r="M24">
        <v>26</v>
      </c>
      <c r="N24" s="108">
        <f t="shared" si="3"/>
        <v>0.8076923076923077</v>
      </c>
      <c r="Q24" s="108" t="e">
        <f t="shared" si="4"/>
        <v>#DIV/0!</v>
      </c>
      <c r="T24" s="108" t="e">
        <f t="shared" si="5"/>
        <v>#DIV/0!</v>
      </c>
      <c r="U24" s="137"/>
      <c r="V24" s="137"/>
      <c r="W24" s="108" t="e">
        <f t="shared" si="6"/>
        <v>#DIV/0!</v>
      </c>
      <c r="Z24" s="108" t="e">
        <f t="shared" si="7"/>
        <v>#DIV/0!</v>
      </c>
      <c r="AA24" s="108">
        <f t="shared" si="8"/>
        <v>0.6272727272727273</v>
      </c>
      <c r="AC24" s="50" t="s">
        <v>77</v>
      </c>
    </row>
    <row r="25" spans="1:29" ht="18">
      <c r="A25" s="50" t="s">
        <v>31</v>
      </c>
      <c r="B25" s="49">
        <v>0.95</v>
      </c>
      <c r="C25">
        <v>24</v>
      </c>
      <c r="D25">
        <v>34</v>
      </c>
      <c r="E25" s="108">
        <f t="shared" si="0"/>
        <v>0.7058823529411765</v>
      </c>
      <c r="H25" s="108" t="e">
        <f t="shared" si="1"/>
        <v>#DIV/0!</v>
      </c>
      <c r="I25">
        <v>24</v>
      </c>
      <c r="J25">
        <v>35</v>
      </c>
      <c r="K25" s="108">
        <f t="shared" si="2"/>
        <v>0.6857142857142857</v>
      </c>
      <c r="L25">
        <v>22</v>
      </c>
      <c r="M25">
        <v>30</v>
      </c>
      <c r="N25" s="108">
        <f t="shared" si="3"/>
        <v>0.7333333333333333</v>
      </c>
      <c r="Q25" s="108" t="e">
        <f t="shared" si="4"/>
        <v>#DIV/0!</v>
      </c>
      <c r="T25" s="108" t="e">
        <f t="shared" si="5"/>
        <v>#DIV/0!</v>
      </c>
      <c r="U25" s="137"/>
      <c r="V25" s="137"/>
      <c r="W25" s="108" t="e">
        <f t="shared" si="6"/>
        <v>#DIV/0!</v>
      </c>
      <c r="Z25" s="108" t="e">
        <f t="shared" si="7"/>
        <v>#DIV/0!</v>
      </c>
      <c r="AA25" s="108">
        <f t="shared" si="8"/>
        <v>0.7070707070707071</v>
      </c>
      <c r="AC25" s="50" t="s">
        <v>31</v>
      </c>
    </row>
    <row r="26" spans="1:29" ht="18">
      <c r="A26" s="42" t="s">
        <v>44</v>
      </c>
      <c r="B26" s="44">
        <v>1.6</v>
      </c>
      <c r="C26">
        <v>26</v>
      </c>
      <c r="D26">
        <v>20</v>
      </c>
      <c r="E26" s="108">
        <f t="shared" si="0"/>
        <v>1.3</v>
      </c>
      <c r="F26">
        <v>29</v>
      </c>
      <c r="G26">
        <v>41</v>
      </c>
      <c r="H26" s="108">
        <f t="shared" si="1"/>
        <v>0.7073170731707317</v>
      </c>
      <c r="I26">
        <v>28</v>
      </c>
      <c r="J26">
        <v>34</v>
      </c>
      <c r="K26" s="108">
        <f t="shared" si="2"/>
        <v>0.8235294117647058</v>
      </c>
      <c r="L26">
        <v>29</v>
      </c>
      <c r="M26">
        <v>31</v>
      </c>
      <c r="N26" s="108">
        <f t="shared" si="3"/>
        <v>0.9354838709677419</v>
      </c>
      <c r="O26">
        <v>29</v>
      </c>
      <c r="P26">
        <v>33</v>
      </c>
      <c r="Q26" s="108">
        <f t="shared" si="4"/>
        <v>0.8787878787878788</v>
      </c>
      <c r="T26" s="108" t="e">
        <f t="shared" si="5"/>
        <v>#DIV/0!</v>
      </c>
      <c r="U26" s="137"/>
      <c r="V26" s="137"/>
      <c r="W26" s="108" t="e">
        <f t="shared" si="6"/>
        <v>#DIV/0!</v>
      </c>
      <c r="Z26" s="108" t="e">
        <f t="shared" si="7"/>
        <v>#DIV/0!</v>
      </c>
      <c r="AA26" s="108">
        <f t="shared" si="8"/>
        <v>0.8867924528301887</v>
      </c>
      <c r="AC26" s="42" t="s">
        <v>44</v>
      </c>
    </row>
    <row r="27" spans="1:29" ht="18">
      <c r="A27" s="50" t="s">
        <v>32</v>
      </c>
      <c r="B27" s="49">
        <v>1.3</v>
      </c>
      <c r="C27">
        <v>17</v>
      </c>
      <c r="D27">
        <v>18</v>
      </c>
      <c r="E27" s="108">
        <f t="shared" si="0"/>
        <v>0.9444444444444444</v>
      </c>
      <c r="F27">
        <v>24</v>
      </c>
      <c r="G27">
        <v>31</v>
      </c>
      <c r="H27" s="108">
        <f t="shared" si="1"/>
        <v>0.7741935483870968</v>
      </c>
      <c r="I27">
        <v>24</v>
      </c>
      <c r="J27">
        <v>28</v>
      </c>
      <c r="K27" s="108">
        <f t="shared" si="2"/>
        <v>0.8571428571428571</v>
      </c>
      <c r="L27">
        <v>21</v>
      </c>
      <c r="M27">
        <v>25</v>
      </c>
      <c r="N27" s="108">
        <f t="shared" si="3"/>
        <v>0.84</v>
      </c>
      <c r="O27">
        <v>24</v>
      </c>
      <c r="P27">
        <v>33</v>
      </c>
      <c r="Q27" s="108">
        <f t="shared" si="4"/>
        <v>0.7272727272727273</v>
      </c>
      <c r="R27">
        <v>22</v>
      </c>
      <c r="S27">
        <v>27</v>
      </c>
      <c r="T27" s="108">
        <f t="shared" si="5"/>
        <v>0.8148148148148148</v>
      </c>
      <c r="U27" s="137"/>
      <c r="V27" s="137"/>
      <c r="W27" s="108" t="e">
        <f t="shared" si="6"/>
        <v>#DIV/0!</v>
      </c>
      <c r="Z27" s="108" t="e">
        <f t="shared" si="7"/>
        <v>#DIV/0!</v>
      </c>
      <c r="AA27" s="108">
        <f t="shared" si="8"/>
        <v>0.8148148148148148</v>
      </c>
      <c r="AC27" s="50" t="s">
        <v>32</v>
      </c>
    </row>
    <row r="28" spans="1:29" ht="18">
      <c r="A28" s="50" t="s">
        <v>33</v>
      </c>
      <c r="B28" s="49">
        <v>1.46</v>
      </c>
      <c r="C28">
        <v>24</v>
      </c>
      <c r="D28">
        <v>34</v>
      </c>
      <c r="E28" s="108">
        <f t="shared" si="0"/>
        <v>0.7058823529411765</v>
      </c>
      <c r="H28" s="108" t="e">
        <f t="shared" si="1"/>
        <v>#DIV/0!</v>
      </c>
      <c r="I28">
        <v>21</v>
      </c>
      <c r="J28">
        <v>32</v>
      </c>
      <c r="K28" s="108">
        <f t="shared" si="2"/>
        <v>0.65625</v>
      </c>
      <c r="N28" s="108" t="e">
        <f t="shared" si="3"/>
        <v>#DIV/0!</v>
      </c>
      <c r="Q28" s="108" t="e">
        <f t="shared" si="4"/>
        <v>#DIV/0!</v>
      </c>
      <c r="T28" s="108" t="e">
        <f t="shared" si="5"/>
        <v>#DIV/0!</v>
      </c>
      <c r="U28" s="137"/>
      <c r="V28" s="137"/>
      <c r="W28" s="108" t="e">
        <f t="shared" si="6"/>
        <v>#DIV/0!</v>
      </c>
      <c r="Z28" s="108" t="e">
        <f t="shared" si="7"/>
        <v>#DIV/0!</v>
      </c>
      <c r="AA28" s="108">
        <f t="shared" si="8"/>
        <v>0.6818181818181818</v>
      </c>
      <c r="AC28" s="50" t="s">
        <v>33</v>
      </c>
    </row>
    <row r="29" spans="1:29" ht="18">
      <c r="A29" s="50" t="s">
        <v>34</v>
      </c>
      <c r="B29" s="49">
        <v>2.54</v>
      </c>
      <c r="C29">
        <v>45</v>
      </c>
      <c r="D29">
        <v>31</v>
      </c>
      <c r="E29" s="108">
        <f t="shared" si="0"/>
        <v>1.4516129032258065</v>
      </c>
      <c r="F29">
        <v>42</v>
      </c>
      <c r="G29">
        <v>36</v>
      </c>
      <c r="H29" s="108">
        <f t="shared" si="1"/>
        <v>1.1666666666666667</v>
      </c>
      <c r="K29" s="108" t="e">
        <f t="shared" si="2"/>
        <v>#DIV/0!</v>
      </c>
      <c r="N29" s="108" t="e">
        <f t="shared" si="3"/>
        <v>#DIV/0!</v>
      </c>
      <c r="Q29" s="108" t="e">
        <f t="shared" si="4"/>
        <v>#DIV/0!</v>
      </c>
      <c r="T29" s="108" t="e">
        <f t="shared" si="5"/>
        <v>#DIV/0!</v>
      </c>
      <c r="U29" s="137"/>
      <c r="V29" s="137"/>
      <c r="W29" s="108" t="e">
        <f t="shared" si="6"/>
        <v>#DIV/0!</v>
      </c>
      <c r="Z29" s="108" t="e">
        <f t="shared" si="7"/>
        <v>#DIV/0!</v>
      </c>
      <c r="AA29" s="108">
        <f t="shared" si="8"/>
        <v>1.2985074626865671</v>
      </c>
      <c r="AC29" s="50" t="s">
        <v>34</v>
      </c>
    </row>
    <row r="30" spans="1:29" ht="18">
      <c r="A30" s="50" t="s">
        <v>35</v>
      </c>
      <c r="B30" s="49">
        <v>1.8</v>
      </c>
      <c r="C30">
        <v>28</v>
      </c>
      <c r="D30">
        <v>34</v>
      </c>
      <c r="E30" s="108">
        <f t="shared" si="0"/>
        <v>0.8235294117647058</v>
      </c>
      <c r="F30">
        <v>29</v>
      </c>
      <c r="G30">
        <v>28</v>
      </c>
      <c r="H30" s="108">
        <f t="shared" si="1"/>
        <v>1.0357142857142858</v>
      </c>
      <c r="I30">
        <v>26</v>
      </c>
      <c r="J30">
        <v>33</v>
      </c>
      <c r="K30" s="108">
        <f t="shared" si="2"/>
        <v>0.7878787878787878</v>
      </c>
      <c r="L30">
        <v>28</v>
      </c>
      <c r="M30">
        <v>21</v>
      </c>
      <c r="N30" s="108">
        <f t="shared" si="3"/>
        <v>1.3333333333333333</v>
      </c>
      <c r="O30">
        <v>29</v>
      </c>
      <c r="P30">
        <v>41</v>
      </c>
      <c r="Q30" s="108">
        <f t="shared" si="4"/>
        <v>0.7073170731707317</v>
      </c>
      <c r="R30">
        <v>29</v>
      </c>
      <c r="S30">
        <v>22</v>
      </c>
      <c r="T30" s="108">
        <f t="shared" si="5"/>
        <v>1.3181818181818181</v>
      </c>
      <c r="U30" s="137">
        <v>23</v>
      </c>
      <c r="V30" s="137">
        <v>18</v>
      </c>
      <c r="W30" s="108">
        <f t="shared" si="6"/>
        <v>1.2777777777777777</v>
      </c>
      <c r="X30">
        <v>26</v>
      </c>
      <c r="Y30">
        <v>37</v>
      </c>
      <c r="Z30" s="108">
        <f t="shared" si="7"/>
        <v>0.7027027027027027</v>
      </c>
      <c r="AA30" s="108">
        <f t="shared" si="8"/>
        <v>0.9316239316239316</v>
      </c>
      <c r="AC30" s="50" t="s">
        <v>35</v>
      </c>
    </row>
    <row r="31" spans="1:29" ht="18">
      <c r="A31" s="50" t="s">
        <v>157</v>
      </c>
      <c r="B31" s="49">
        <v>0.7</v>
      </c>
      <c r="C31">
        <v>15</v>
      </c>
      <c r="D31">
        <v>41</v>
      </c>
      <c r="E31" s="108">
        <f t="shared" si="0"/>
        <v>0.36585365853658536</v>
      </c>
      <c r="F31">
        <v>11</v>
      </c>
      <c r="G31">
        <v>28</v>
      </c>
      <c r="H31" s="108">
        <f t="shared" si="1"/>
        <v>0.39285714285714285</v>
      </c>
      <c r="K31" s="108" t="e">
        <f t="shared" si="2"/>
        <v>#DIV/0!</v>
      </c>
      <c r="N31" s="108" t="e">
        <f t="shared" si="3"/>
        <v>#DIV/0!</v>
      </c>
      <c r="Q31" s="108" t="e">
        <f t="shared" si="4"/>
        <v>#DIV/0!</v>
      </c>
      <c r="T31" s="108" t="e">
        <f t="shared" si="5"/>
        <v>#DIV/0!</v>
      </c>
      <c r="U31" s="137"/>
      <c r="V31" s="137"/>
      <c r="W31" s="108" t="e">
        <f t="shared" si="6"/>
        <v>#DIV/0!</v>
      </c>
      <c r="Z31" s="108" t="e">
        <f t="shared" si="7"/>
        <v>#DIV/0!</v>
      </c>
      <c r="AA31" s="108">
        <f t="shared" si="8"/>
        <v>0.37681159420289856</v>
      </c>
      <c r="AC31" s="50" t="s">
        <v>157</v>
      </c>
    </row>
    <row r="32" spans="1:29" ht="18">
      <c r="A32" s="50" t="s">
        <v>177</v>
      </c>
      <c r="B32" s="49">
        <v>0.7</v>
      </c>
      <c r="C32">
        <v>13</v>
      </c>
      <c r="D32">
        <v>40</v>
      </c>
      <c r="E32" s="108">
        <f t="shared" si="0"/>
        <v>0.325</v>
      </c>
      <c r="F32">
        <v>16</v>
      </c>
      <c r="G32">
        <v>61</v>
      </c>
      <c r="H32" s="108">
        <f t="shared" si="1"/>
        <v>0.26229508196721313</v>
      </c>
      <c r="I32">
        <v>16</v>
      </c>
      <c r="J32">
        <v>31</v>
      </c>
      <c r="K32" s="108">
        <f t="shared" si="2"/>
        <v>0.5161290322580645</v>
      </c>
      <c r="L32">
        <v>16</v>
      </c>
      <c r="M32">
        <v>21</v>
      </c>
      <c r="N32" s="108">
        <f t="shared" si="3"/>
        <v>0.7619047619047619</v>
      </c>
      <c r="O32">
        <v>15</v>
      </c>
      <c r="P32">
        <v>41</v>
      </c>
      <c r="Q32" s="108">
        <f t="shared" si="4"/>
        <v>0.36585365853658536</v>
      </c>
      <c r="T32" s="108" t="e">
        <f t="shared" si="5"/>
        <v>#DIV/0!</v>
      </c>
      <c r="U32" s="137"/>
      <c r="V32" s="137"/>
      <c r="W32" s="108" t="e">
        <f t="shared" si="6"/>
        <v>#DIV/0!</v>
      </c>
      <c r="Z32" s="108" t="e">
        <f t="shared" si="7"/>
        <v>#DIV/0!</v>
      </c>
      <c r="AA32" s="108">
        <f t="shared" si="8"/>
        <v>0.3917525773195876</v>
      </c>
      <c r="AC32" s="50" t="s">
        <v>177</v>
      </c>
    </row>
    <row r="33" spans="1:29" ht="18">
      <c r="A33" s="50" t="s">
        <v>43</v>
      </c>
      <c r="B33" s="49">
        <v>0.9</v>
      </c>
      <c r="C33">
        <v>14</v>
      </c>
      <c r="D33">
        <v>27</v>
      </c>
      <c r="E33" s="108">
        <f t="shared" si="0"/>
        <v>0.5185185185185185</v>
      </c>
      <c r="F33">
        <v>15</v>
      </c>
      <c r="G33">
        <v>43</v>
      </c>
      <c r="H33" s="108">
        <f t="shared" si="1"/>
        <v>0.3488372093023256</v>
      </c>
      <c r="I33">
        <v>16</v>
      </c>
      <c r="J33">
        <v>52</v>
      </c>
      <c r="K33" s="108">
        <f t="shared" si="2"/>
        <v>0.3076923076923077</v>
      </c>
      <c r="L33">
        <v>16</v>
      </c>
      <c r="M33">
        <v>54</v>
      </c>
      <c r="N33" s="108">
        <f t="shared" si="3"/>
        <v>0.2962962962962963</v>
      </c>
      <c r="O33">
        <v>10</v>
      </c>
      <c r="P33">
        <v>26</v>
      </c>
      <c r="Q33" s="108">
        <f t="shared" si="4"/>
        <v>0.38461538461538464</v>
      </c>
      <c r="T33" s="108" t="e">
        <f t="shared" si="5"/>
        <v>#DIV/0!</v>
      </c>
      <c r="U33" s="137"/>
      <c r="V33" s="137"/>
      <c r="W33" s="108" t="e">
        <f t="shared" si="6"/>
        <v>#DIV/0!</v>
      </c>
      <c r="Z33" s="108" t="e">
        <f t="shared" si="7"/>
        <v>#DIV/0!</v>
      </c>
      <c r="AA33" s="108">
        <f t="shared" si="8"/>
        <v>0.35148514851485146</v>
      </c>
      <c r="AC33" s="50" t="s">
        <v>43</v>
      </c>
    </row>
    <row r="34" spans="1:29" ht="18">
      <c r="A34" s="50" t="s">
        <v>36</v>
      </c>
      <c r="B34" s="49">
        <v>0.7</v>
      </c>
      <c r="C34">
        <v>16</v>
      </c>
      <c r="D34">
        <v>36</v>
      </c>
      <c r="E34" s="108">
        <f t="shared" si="0"/>
        <v>0.4444444444444444</v>
      </c>
      <c r="H34" s="108" t="e">
        <f t="shared" si="1"/>
        <v>#DIV/0!</v>
      </c>
      <c r="I34">
        <v>15</v>
      </c>
      <c r="J34">
        <v>35</v>
      </c>
      <c r="K34" s="108">
        <f t="shared" si="2"/>
        <v>0.42857142857142855</v>
      </c>
      <c r="L34">
        <v>16</v>
      </c>
      <c r="M34">
        <v>44</v>
      </c>
      <c r="N34" s="108">
        <f t="shared" si="3"/>
        <v>0.36363636363636365</v>
      </c>
      <c r="O34">
        <v>16</v>
      </c>
      <c r="P34">
        <v>26</v>
      </c>
      <c r="Q34" s="108">
        <f t="shared" si="4"/>
        <v>0.6153846153846154</v>
      </c>
      <c r="R34">
        <v>12</v>
      </c>
      <c r="S34">
        <v>37</v>
      </c>
      <c r="T34" s="108">
        <f t="shared" si="5"/>
        <v>0.32432432432432434</v>
      </c>
      <c r="U34" s="137"/>
      <c r="V34" s="137"/>
      <c r="W34" s="108" t="e">
        <f t="shared" si="6"/>
        <v>#DIV/0!</v>
      </c>
      <c r="Z34" s="108" t="e">
        <f t="shared" si="7"/>
        <v>#DIV/0!</v>
      </c>
      <c r="AA34" s="108">
        <f t="shared" si="8"/>
        <v>0.42134831460674155</v>
      </c>
      <c r="AC34" s="50" t="s">
        <v>36</v>
      </c>
    </row>
    <row r="35" spans="1:29" ht="18">
      <c r="A35" s="42" t="s">
        <v>55</v>
      </c>
      <c r="B35" s="44" t="s">
        <v>58</v>
      </c>
      <c r="C35">
        <v>35</v>
      </c>
      <c r="D35">
        <v>43</v>
      </c>
      <c r="E35" s="108">
        <f t="shared" si="0"/>
        <v>0.813953488372093</v>
      </c>
      <c r="H35" s="108" t="e">
        <f t="shared" si="1"/>
        <v>#DIV/0!</v>
      </c>
      <c r="I35">
        <v>35</v>
      </c>
      <c r="J35">
        <v>26</v>
      </c>
      <c r="K35" s="108">
        <f t="shared" si="2"/>
        <v>1.3461538461538463</v>
      </c>
      <c r="L35">
        <v>35</v>
      </c>
      <c r="M35">
        <v>31</v>
      </c>
      <c r="N35" s="108">
        <f t="shared" si="3"/>
        <v>1.1290322580645162</v>
      </c>
      <c r="O35">
        <v>35</v>
      </c>
      <c r="P35">
        <v>22</v>
      </c>
      <c r="Q35" s="108">
        <f t="shared" si="4"/>
        <v>1.5909090909090908</v>
      </c>
      <c r="R35">
        <v>35</v>
      </c>
      <c r="S35">
        <v>37</v>
      </c>
      <c r="T35" s="108">
        <f t="shared" si="5"/>
        <v>0.9459459459459459</v>
      </c>
      <c r="U35" s="137">
        <v>31</v>
      </c>
      <c r="V35" s="137">
        <v>32</v>
      </c>
      <c r="W35" s="108">
        <f t="shared" si="6"/>
        <v>0.96875</v>
      </c>
      <c r="X35">
        <v>35</v>
      </c>
      <c r="Y35">
        <v>37</v>
      </c>
      <c r="Z35" s="108">
        <f t="shared" si="7"/>
        <v>0.9459459459459459</v>
      </c>
      <c r="AA35" s="108">
        <f t="shared" si="8"/>
        <v>1.0570175438596492</v>
      </c>
      <c r="AC35" s="42" t="s">
        <v>55</v>
      </c>
    </row>
    <row r="36" spans="1:29" ht="18">
      <c r="A36" s="42" t="s">
        <v>74</v>
      </c>
      <c r="B36" s="44">
        <v>2.94</v>
      </c>
      <c r="C36">
        <v>48</v>
      </c>
      <c r="D36">
        <v>41</v>
      </c>
      <c r="E36" s="108">
        <f t="shared" si="0"/>
        <v>1.170731707317073</v>
      </c>
      <c r="H36" s="108" t="e">
        <f t="shared" si="1"/>
        <v>#DIV/0!</v>
      </c>
      <c r="I36">
        <v>37</v>
      </c>
      <c r="J36">
        <v>32</v>
      </c>
      <c r="K36" s="108">
        <f t="shared" si="2"/>
        <v>1.15625</v>
      </c>
      <c r="N36" s="108" t="e">
        <f t="shared" si="3"/>
        <v>#DIV/0!</v>
      </c>
      <c r="Q36" s="108" t="e">
        <f t="shared" si="4"/>
        <v>#DIV/0!</v>
      </c>
      <c r="T36" s="108" t="e">
        <f t="shared" si="5"/>
        <v>#DIV/0!</v>
      </c>
      <c r="U36" s="137"/>
      <c r="V36" s="137"/>
      <c r="W36" s="108" t="e">
        <f t="shared" si="6"/>
        <v>#DIV/0!</v>
      </c>
      <c r="Z36" s="108" t="e">
        <f t="shared" si="7"/>
        <v>#DIV/0!</v>
      </c>
      <c r="AA36" s="108">
        <f t="shared" si="8"/>
        <v>1.1643835616438356</v>
      </c>
      <c r="AC36" s="42" t="s">
        <v>74</v>
      </c>
    </row>
    <row r="37" spans="1:29" ht="18">
      <c r="A37" s="50" t="s">
        <v>37</v>
      </c>
      <c r="B37" s="49">
        <v>0.9</v>
      </c>
      <c r="C37">
        <v>14</v>
      </c>
      <c r="D37">
        <v>30</v>
      </c>
      <c r="E37" s="108">
        <f t="shared" si="0"/>
        <v>0.4666666666666667</v>
      </c>
      <c r="F37">
        <v>16</v>
      </c>
      <c r="G37">
        <v>22</v>
      </c>
      <c r="H37" s="108">
        <f t="shared" si="1"/>
        <v>0.7272727272727273</v>
      </c>
      <c r="I37">
        <v>16</v>
      </c>
      <c r="J37">
        <v>33</v>
      </c>
      <c r="K37" s="108">
        <f t="shared" si="2"/>
        <v>0.48484848484848486</v>
      </c>
      <c r="L37">
        <v>15</v>
      </c>
      <c r="M37">
        <v>54</v>
      </c>
      <c r="N37" s="108">
        <f t="shared" si="3"/>
        <v>0.2777777777777778</v>
      </c>
      <c r="Q37" s="108" t="e">
        <f t="shared" si="4"/>
        <v>#DIV/0!</v>
      </c>
      <c r="T37" s="108" t="e">
        <f t="shared" si="5"/>
        <v>#DIV/0!</v>
      </c>
      <c r="U37" s="137"/>
      <c r="V37" s="137"/>
      <c r="W37" s="108" t="e">
        <f t="shared" si="6"/>
        <v>#DIV/0!</v>
      </c>
      <c r="Z37" s="108" t="e">
        <f t="shared" si="7"/>
        <v>#DIV/0!</v>
      </c>
      <c r="AA37" s="108">
        <f t="shared" si="8"/>
        <v>0.43884892086330934</v>
      </c>
      <c r="AC37" s="50" t="s">
        <v>37</v>
      </c>
    </row>
    <row r="38" spans="1:29" ht="18">
      <c r="A38" s="50" t="s">
        <v>73</v>
      </c>
      <c r="B38" s="49">
        <v>0.9</v>
      </c>
      <c r="C38">
        <v>16</v>
      </c>
      <c r="D38">
        <v>34</v>
      </c>
      <c r="E38" s="108">
        <f t="shared" si="0"/>
        <v>0.47058823529411764</v>
      </c>
      <c r="H38" s="108" t="e">
        <f aca="true" t="shared" si="9" ref="H38:H46">F38/G38</f>
        <v>#DIV/0!</v>
      </c>
      <c r="I38">
        <v>16</v>
      </c>
      <c r="J38">
        <v>26</v>
      </c>
      <c r="K38" s="108">
        <f t="shared" si="2"/>
        <v>0.6153846153846154</v>
      </c>
      <c r="L38">
        <v>16</v>
      </c>
      <c r="M38">
        <v>25</v>
      </c>
      <c r="N38" s="108">
        <f t="shared" si="3"/>
        <v>0.64</v>
      </c>
      <c r="Q38" s="108" t="e">
        <f t="shared" si="4"/>
        <v>#DIV/0!</v>
      </c>
      <c r="T38" s="108" t="e">
        <f t="shared" si="5"/>
        <v>#DIV/0!</v>
      </c>
      <c r="U38" s="137"/>
      <c r="V38" s="137"/>
      <c r="W38" s="108" t="e">
        <f t="shared" si="6"/>
        <v>#DIV/0!</v>
      </c>
      <c r="Z38" s="108" t="e">
        <f t="shared" si="7"/>
        <v>#DIV/0!</v>
      </c>
      <c r="AA38" s="108">
        <f t="shared" si="8"/>
        <v>0.5647058823529412</v>
      </c>
      <c r="AC38" s="50" t="s">
        <v>73</v>
      </c>
    </row>
    <row r="39" spans="1:29" ht="18">
      <c r="A39" s="50" t="s">
        <v>38</v>
      </c>
      <c r="B39" s="49">
        <v>1.55</v>
      </c>
      <c r="C39">
        <v>28</v>
      </c>
      <c r="D39">
        <v>43</v>
      </c>
      <c r="E39" s="108">
        <f t="shared" si="0"/>
        <v>0.6511627906976745</v>
      </c>
      <c r="F39">
        <v>27</v>
      </c>
      <c r="G39">
        <v>22</v>
      </c>
      <c r="H39" s="108">
        <f t="shared" si="9"/>
        <v>1.2272727272727273</v>
      </c>
      <c r="I39">
        <v>24</v>
      </c>
      <c r="J39">
        <v>31</v>
      </c>
      <c r="K39" s="108">
        <f t="shared" si="2"/>
        <v>0.7741935483870968</v>
      </c>
      <c r="N39" s="108" t="e">
        <f t="shared" si="3"/>
        <v>#DIV/0!</v>
      </c>
      <c r="Q39" s="108" t="e">
        <f t="shared" si="4"/>
        <v>#DIV/0!</v>
      </c>
      <c r="T39" s="108" t="e">
        <f t="shared" si="5"/>
        <v>#DIV/0!</v>
      </c>
      <c r="U39" s="137"/>
      <c r="V39" s="137"/>
      <c r="W39" s="108" t="e">
        <f t="shared" si="6"/>
        <v>#DIV/0!</v>
      </c>
      <c r="Z39" s="108" t="e">
        <f t="shared" si="7"/>
        <v>#DIV/0!</v>
      </c>
      <c r="AA39" s="108">
        <f t="shared" si="8"/>
        <v>0.8229166666666666</v>
      </c>
      <c r="AC39" s="50" t="s">
        <v>38</v>
      </c>
    </row>
    <row r="40" spans="1:29" ht="18">
      <c r="A40" s="50" t="s">
        <v>39</v>
      </c>
      <c r="B40" s="49">
        <v>1.49</v>
      </c>
      <c r="C40">
        <v>24</v>
      </c>
      <c r="D40">
        <v>18</v>
      </c>
      <c r="E40" s="108">
        <f t="shared" si="0"/>
        <v>1.3333333333333333</v>
      </c>
      <c r="H40" s="108" t="e">
        <f t="shared" si="9"/>
        <v>#DIV/0!</v>
      </c>
      <c r="I40">
        <v>24</v>
      </c>
      <c r="J40">
        <v>23</v>
      </c>
      <c r="K40" s="108">
        <f t="shared" si="2"/>
        <v>1.0434782608695652</v>
      </c>
      <c r="L40">
        <v>24</v>
      </c>
      <c r="M40">
        <v>23</v>
      </c>
      <c r="N40" s="108">
        <f t="shared" si="3"/>
        <v>1.0434782608695652</v>
      </c>
      <c r="O40">
        <v>21</v>
      </c>
      <c r="P40">
        <v>22</v>
      </c>
      <c r="Q40" s="108">
        <f t="shared" si="4"/>
        <v>0.9545454545454546</v>
      </c>
      <c r="T40" s="108" t="e">
        <f t="shared" si="5"/>
        <v>#DIV/0!</v>
      </c>
      <c r="U40" s="137"/>
      <c r="V40" s="137"/>
      <c r="W40" s="108" t="e">
        <f t="shared" si="6"/>
        <v>#DIV/0!</v>
      </c>
      <c r="Z40" s="108" t="e">
        <f t="shared" si="7"/>
        <v>#DIV/0!</v>
      </c>
      <c r="AA40" s="108">
        <f t="shared" si="8"/>
        <v>1.0813953488372092</v>
      </c>
      <c r="AC40" s="50" t="s">
        <v>39</v>
      </c>
    </row>
    <row r="41" spans="1:29" ht="18">
      <c r="A41" s="50" t="s">
        <v>162</v>
      </c>
      <c r="B41" s="49">
        <v>1.54</v>
      </c>
      <c r="C41">
        <v>27</v>
      </c>
      <c r="D41">
        <v>28</v>
      </c>
      <c r="E41" s="108">
        <f t="shared" si="0"/>
        <v>0.9642857142857143</v>
      </c>
      <c r="F41">
        <v>29</v>
      </c>
      <c r="G41">
        <v>30</v>
      </c>
      <c r="H41" s="108">
        <f t="shared" si="9"/>
        <v>0.9666666666666667</v>
      </c>
      <c r="I41">
        <v>29</v>
      </c>
      <c r="J41">
        <v>35</v>
      </c>
      <c r="K41" s="108">
        <f t="shared" si="2"/>
        <v>0.8285714285714286</v>
      </c>
      <c r="L41">
        <v>27</v>
      </c>
      <c r="M41">
        <v>31</v>
      </c>
      <c r="N41" s="108">
        <f t="shared" si="3"/>
        <v>0.8709677419354839</v>
      </c>
      <c r="Q41" s="108" t="e">
        <f t="shared" si="4"/>
        <v>#DIV/0!</v>
      </c>
      <c r="T41" s="108" t="e">
        <f t="shared" si="5"/>
        <v>#DIV/0!</v>
      </c>
      <c r="U41" s="137"/>
      <c r="V41" s="137"/>
      <c r="W41" s="108" t="e">
        <f t="shared" si="6"/>
        <v>#DIV/0!</v>
      </c>
      <c r="Z41" s="108" t="e">
        <f t="shared" si="7"/>
        <v>#DIV/0!</v>
      </c>
      <c r="AA41" s="108">
        <f t="shared" si="8"/>
        <v>0.9032258064516129</v>
      </c>
      <c r="AC41" s="50" t="s">
        <v>162</v>
      </c>
    </row>
    <row r="42" spans="1:29" ht="18">
      <c r="A42" s="50" t="s">
        <v>56</v>
      </c>
      <c r="B42" s="49">
        <v>12.2</v>
      </c>
      <c r="C42">
        <v>110</v>
      </c>
      <c r="D42">
        <v>30</v>
      </c>
      <c r="E42" s="108">
        <f t="shared" si="0"/>
        <v>3.6666666666666665</v>
      </c>
      <c r="H42" s="108" t="e">
        <f t="shared" si="9"/>
        <v>#DIV/0!</v>
      </c>
      <c r="I42">
        <v>96</v>
      </c>
      <c r="J42">
        <v>28</v>
      </c>
      <c r="K42" s="108">
        <f t="shared" si="2"/>
        <v>3.4285714285714284</v>
      </c>
      <c r="N42" s="108" t="e">
        <f t="shared" si="3"/>
        <v>#DIV/0!</v>
      </c>
      <c r="Q42" s="108" t="e">
        <f t="shared" si="4"/>
        <v>#DIV/0!</v>
      </c>
      <c r="T42" s="108" t="e">
        <f t="shared" si="5"/>
        <v>#DIV/0!</v>
      </c>
      <c r="U42" s="137"/>
      <c r="V42" s="137"/>
      <c r="W42" s="108" t="e">
        <f t="shared" si="6"/>
        <v>#DIV/0!</v>
      </c>
      <c r="Z42" s="108" t="e">
        <f t="shared" si="7"/>
        <v>#DIV/0!</v>
      </c>
      <c r="AA42" s="108">
        <f t="shared" si="8"/>
        <v>3.5517241379310347</v>
      </c>
      <c r="AC42" s="50" t="s">
        <v>56</v>
      </c>
    </row>
    <row r="43" spans="1:29" ht="18">
      <c r="A43" s="50" t="s">
        <v>59</v>
      </c>
      <c r="B43" s="49">
        <v>1.2</v>
      </c>
      <c r="C43">
        <v>22</v>
      </c>
      <c r="D43">
        <v>50</v>
      </c>
      <c r="E43" s="108">
        <f t="shared" si="0"/>
        <v>0.44</v>
      </c>
      <c r="F43">
        <v>24</v>
      </c>
      <c r="G43">
        <v>36</v>
      </c>
      <c r="H43" s="108">
        <f t="shared" si="9"/>
        <v>0.6666666666666666</v>
      </c>
      <c r="I43">
        <v>23</v>
      </c>
      <c r="J43">
        <v>52</v>
      </c>
      <c r="K43" s="108">
        <f t="shared" si="2"/>
        <v>0.4423076923076923</v>
      </c>
      <c r="L43">
        <v>23</v>
      </c>
      <c r="M43">
        <v>26</v>
      </c>
      <c r="N43" s="108">
        <f t="shared" si="3"/>
        <v>0.8846153846153846</v>
      </c>
      <c r="O43">
        <v>22</v>
      </c>
      <c r="P43">
        <v>32</v>
      </c>
      <c r="Q43" s="108">
        <f t="shared" si="4"/>
        <v>0.6875</v>
      </c>
      <c r="T43" s="108" t="e">
        <f t="shared" si="5"/>
        <v>#DIV/0!</v>
      </c>
      <c r="U43" s="137"/>
      <c r="V43" s="137"/>
      <c r="W43" s="108" t="e">
        <f t="shared" si="6"/>
        <v>#DIV/0!</v>
      </c>
      <c r="Z43" s="108" t="e">
        <f t="shared" si="7"/>
        <v>#DIV/0!</v>
      </c>
      <c r="AA43" s="108">
        <f t="shared" si="8"/>
        <v>0.5816326530612245</v>
      </c>
      <c r="AC43" s="50" t="s">
        <v>59</v>
      </c>
    </row>
    <row r="44" spans="1:29" ht="18">
      <c r="A44" s="50" t="s">
        <v>42</v>
      </c>
      <c r="B44" s="49">
        <v>1.5</v>
      </c>
      <c r="C44">
        <v>28</v>
      </c>
      <c r="D44">
        <v>36</v>
      </c>
      <c r="E44" s="108">
        <f t="shared" si="0"/>
        <v>0.7777777777777778</v>
      </c>
      <c r="F44">
        <v>29</v>
      </c>
      <c r="G44">
        <v>43</v>
      </c>
      <c r="H44" s="108">
        <f t="shared" si="9"/>
        <v>0.6744186046511628</v>
      </c>
      <c r="I44">
        <v>25</v>
      </c>
      <c r="J44">
        <v>28</v>
      </c>
      <c r="K44" s="108">
        <f t="shared" si="2"/>
        <v>0.8928571428571429</v>
      </c>
      <c r="N44" s="108" t="e">
        <f t="shared" si="3"/>
        <v>#DIV/0!</v>
      </c>
      <c r="Q44" s="108" t="e">
        <f t="shared" si="4"/>
        <v>#DIV/0!</v>
      </c>
      <c r="T44" s="108" t="e">
        <f t="shared" si="5"/>
        <v>#DIV/0!</v>
      </c>
      <c r="U44" s="137"/>
      <c r="V44" s="137"/>
      <c r="W44" s="108" t="e">
        <f t="shared" si="6"/>
        <v>#DIV/0!</v>
      </c>
      <c r="Z44" s="108" t="e">
        <f t="shared" si="7"/>
        <v>#DIV/0!</v>
      </c>
      <c r="AA44" s="108">
        <f t="shared" si="8"/>
        <v>0.7663551401869159</v>
      </c>
      <c r="AC44" s="50" t="s">
        <v>42</v>
      </c>
    </row>
    <row r="45" spans="1:29" ht="18">
      <c r="A45" s="42" t="s">
        <v>75</v>
      </c>
      <c r="B45" s="44" t="s">
        <v>138</v>
      </c>
      <c r="C45">
        <v>20</v>
      </c>
      <c r="D45">
        <v>34</v>
      </c>
      <c r="E45" s="108">
        <f t="shared" si="0"/>
        <v>0.5882352941176471</v>
      </c>
      <c r="F45">
        <v>24</v>
      </c>
      <c r="G45">
        <v>41</v>
      </c>
      <c r="H45" s="108">
        <f t="shared" si="9"/>
        <v>0.5853658536585366</v>
      </c>
      <c r="I45">
        <v>19</v>
      </c>
      <c r="J45">
        <v>35</v>
      </c>
      <c r="K45" s="108">
        <f t="shared" si="2"/>
        <v>0.5428571428571428</v>
      </c>
      <c r="N45" s="108" t="e">
        <f t="shared" si="3"/>
        <v>#DIV/0!</v>
      </c>
      <c r="Q45" s="108" t="e">
        <f t="shared" si="4"/>
        <v>#DIV/0!</v>
      </c>
      <c r="T45" s="108" t="e">
        <f t="shared" si="5"/>
        <v>#DIV/0!</v>
      </c>
      <c r="U45" s="137"/>
      <c r="V45" s="137"/>
      <c r="W45" s="108" t="e">
        <f t="shared" si="6"/>
        <v>#DIV/0!</v>
      </c>
      <c r="Z45" s="108" t="e">
        <f t="shared" si="7"/>
        <v>#DIV/0!</v>
      </c>
      <c r="AA45" s="108">
        <f t="shared" si="8"/>
        <v>0.5727272727272728</v>
      </c>
      <c r="AC45" s="42" t="s">
        <v>75</v>
      </c>
    </row>
    <row r="46" spans="1:29" ht="18">
      <c r="A46" s="42" t="s">
        <v>76</v>
      </c>
      <c r="B46" s="44"/>
      <c r="C46">
        <v>13</v>
      </c>
      <c r="D46">
        <v>19</v>
      </c>
      <c r="E46" s="108">
        <f t="shared" si="0"/>
        <v>0.6842105263157895</v>
      </c>
      <c r="F46">
        <v>14</v>
      </c>
      <c r="G46">
        <v>61</v>
      </c>
      <c r="H46" s="108">
        <f t="shared" si="9"/>
        <v>0.22950819672131148</v>
      </c>
      <c r="K46" s="108" t="e">
        <f t="shared" si="2"/>
        <v>#DIV/0!</v>
      </c>
      <c r="N46" s="108" t="e">
        <f t="shared" si="3"/>
        <v>#DIV/0!</v>
      </c>
      <c r="Q46" s="108" t="e">
        <f t="shared" si="4"/>
        <v>#DIV/0!</v>
      </c>
      <c r="T46" s="108" t="e">
        <f t="shared" si="5"/>
        <v>#DIV/0!</v>
      </c>
      <c r="U46" s="137"/>
      <c r="V46" s="137"/>
      <c r="W46" s="108" t="e">
        <f t="shared" si="6"/>
        <v>#DIV/0!</v>
      </c>
      <c r="Z46" s="108" t="e">
        <f t="shared" si="7"/>
        <v>#DIV/0!</v>
      </c>
      <c r="AA46" s="108">
        <f t="shared" si="8"/>
        <v>0.3375</v>
      </c>
      <c r="AC46" s="42" t="s">
        <v>76</v>
      </c>
    </row>
    <row r="47" spans="21:22" ht="12.75">
      <c r="U47" s="137"/>
      <c r="V47" s="137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cp:lastPrinted>2009-05-01T09:45:31Z</cp:lastPrinted>
  <dcterms:created xsi:type="dcterms:W3CDTF">2009-04-20T19:33:00Z</dcterms:created>
  <dcterms:modified xsi:type="dcterms:W3CDTF">2010-06-06T15:58:03Z</dcterms:modified>
  <cp:category/>
  <cp:version/>
  <cp:contentType/>
  <cp:contentStatus/>
</cp:coreProperties>
</file>