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10050"/>
  </bookViews>
  <sheets>
    <sheet name="Handleiding" sheetId="10" r:id="rId1"/>
    <sheet name="Start" sheetId="4" r:id="rId2"/>
    <sheet name="Partijlijst" sheetId="7" r:id="rId3"/>
    <sheet name="Uitslagen 1" sheetId="1" r:id="rId4"/>
    <sheet name="Uitslagen 2" sheetId="6" r:id="rId5"/>
    <sheet name="Matrix 1" sheetId="3" r:id="rId6"/>
    <sheet name="Matrix 2" sheetId="5" r:id="rId7"/>
    <sheet name="Totaal" sheetId="2" r:id="rId8"/>
    <sheet name="Ranglijst" sheetId="9" r:id="rId9"/>
    <sheet name="Naambordjes" sheetId="8" r:id="rId10"/>
  </sheets>
  <definedNames>
    <definedName name="_xlnm.Print_Area" localSheetId="0">Handleiding!$A$1:$H$49</definedName>
    <definedName name="_xlnm.Print_Area" localSheetId="1">Start!$A$1:$L$33</definedName>
  </definedNames>
  <calcPr calcId="145621"/>
</workbook>
</file>

<file path=xl/calcChain.xml><?xml version="1.0" encoding="utf-8"?>
<calcChain xmlns="http://schemas.openxmlformats.org/spreadsheetml/2006/main">
  <c r="M21" i="9" l="1"/>
  <c r="L21" i="9"/>
  <c r="N21" i="9" s="1"/>
  <c r="K21" i="9"/>
  <c r="I21" i="9"/>
  <c r="H21" i="9"/>
  <c r="J21" i="9" s="1"/>
  <c r="G21" i="9"/>
  <c r="E21" i="9"/>
  <c r="B21" i="9" s="1"/>
  <c r="D21" i="9"/>
  <c r="F21" i="9" s="1"/>
  <c r="C21" i="9"/>
  <c r="A21" i="9"/>
  <c r="M20" i="9"/>
  <c r="L20" i="9"/>
  <c r="N20" i="9" s="1"/>
  <c r="K20" i="9"/>
  <c r="I20" i="9"/>
  <c r="B20" i="9" s="1"/>
  <c r="H20" i="9"/>
  <c r="J20" i="9" s="1"/>
  <c r="G20" i="9"/>
  <c r="E20" i="9"/>
  <c r="D20" i="9"/>
  <c r="F20" i="9" s="1"/>
  <c r="C20" i="9"/>
  <c r="A20" i="9"/>
  <c r="N19" i="9"/>
  <c r="M19" i="9"/>
  <c r="L19" i="9"/>
  <c r="K19" i="9"/>
  <c r="I19" i="9"/>
  <c r="H19" i="9"/>
  <c r="J19" i="9" s="1"/>
  <c r="G19" i="9"/>
  <c r="E19" i="9"/>
  <c r="D19" i="9"/>
  <c r="F19" i="9" s="1"/>
  <c r="C19" i="9"/>
  <c r="A19" i="9"/>
  <c r="M18" i="9"/>
  <c r="L18" i="9"/>
  <c r="N18" i="9" s="1"/>
  <c r="K18" i="9"/>
  <c r="I18" i="9"/>
  <c r="H18" i="9"/>
  <c r="J18" i="9" s="1"/>
  <c r="G18" i="9"/>
  <c r="E18" i="9"/>
  <c r="D18" i="9"/>
  <c r="F18" i="9" s="1"/>
  <c r="C18" i="9"/>
  <c r="A18" i="9"/>
  <c r="M17" i="9"/>
  <c r="L17" i="9"/>
  <c r="N17" i="9" s="1"/>
  <c r="K17" i="9"/>
  <c r="I17" i="9"/>
  <c r="H17" i="9"/>
  <c r="J17" i="9" s="1"/>
  <c r="G17" i="9"/>
  <c r="F17" i="9"/>
  <c r="E17" i="9"/>
  <c r="D17" i="9"/>
  <c r="C17" i="9"/>
  <c r="B17" i="9"/>
  <c r="A17" i="9"/>
  <c r="M16" i="9"/>
  <c r="L16" i="9"/>
  <c r="N16" i="9" s="1"/>
  <c r="K16" i="9"/>
  <c r="I16" i="9"/>
  <c r="H16" i="9"/>
  <c r="J16" i="9" s="1"/>
  <c r="G16" i="9"/>
  <c r="E16" i="9"/>
  <c r="B16" i="9" s="1"/>
  <c r="D16" i="9"/>
  <c r="F16" i="9" s="1"/>
  <c r="C16" i="9"/>
  <c r="A16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M14" i="9"/>
  <c r="L14" i="9"/>
  <c r="N14" i="9" s="1"/>
  <c r="K14" i="9"/>
  <c r="I14" i="9"/>
  <c r="H14" i="9"/>
  <c r="J14" i="9" s="1"/>
  <c r="G14" i="9"/>
  <c r="E14" i="9"/>
  <c r="B14" i="9" s="1"/>
  <c r="D14" i="9"/>
  <c r="F14" i="9" s="1"/>
  <c r="C14" i="9"/>
  <c r="A14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M12" i="9"/>
  <c r="L12" i="9"/>
  <c r="N12" i="9" s="1"/>
  <c r="K12" i="9"/>
  <c r="I12" i="9"/>
  <c r="H12" i="9"/>
  <c r="J12" i="9" s="1"/>
  <c r="G12" i="9"/>
  <c r="E12" i="9"/>
  <c r="D12" i="9"/>
  <c r="F12" i="9" s="1"/>
  <c r="C12" i="9"/>
  <c r="A12" i="9"/>
  <c r="N11" i="9"/>
  <c r="M11" i="9"/>
  <c r="L11" i="9"/>
  <c r="K11" i="9"/>
  <c r="I11" i="9"/>
  <c r="H11" i="9"/>
  <c r="J11" i="9" s="1"/>
  <c r="G11" i="9"/>
  <c r="E11" i="9"/>
  <c r="D11" i="9"/>
  <c r="F11" i="9" s="1"/>
  <c r="C11" i="9"/>
  <c r="A11" i="9"/>
  <c r="M10" i="9"/>
  <c r="L10" i="9"/>
  <c r="N10" i="9" s="1"/>
  <c r="K10" i="9"/>
  <c r="I10" i="9"/>
  <c r="H10" i="9"/>
  <c r="J10" i="9" s="1"/>
  <c r="G10" i="9"/>
  <c r="E10" i="9"/>
  <c r="D10" i="9"/>
  <c r="F10" i="9" s="1"/>
  <c r="C10" i="9"/>
  <c r="A10" i="9"/>
  <c r="M9" i="9"/>
  <c r="L9" i="9"/>
  <c r="N9" i="9" s="1"/>
  <c r="K9" i="9"/>
  <c r="I9" i="9"/>
  <c r="H9" i="9"/>
  <c r="J9" i="9" s="1"/>
  <c r="G9" i="9"/>
  <c r="E9" i="9"/>
  <c r="D9" i="9"/>
  <c r="F9" i="9" s="1"/>
  <c r="C9" i="9"/>
  <c r="A9" i="9"/>
  <c r="M8" i="9"/>
  <c r="L8" i="9"/>
  <c r="N8" i="9" s="1"/>
  <c r="K8" i="9"/>
  <c r="I8" i="9"/>
  <c r="H8" i="9"/>
  <c r="J8" i="9" s="1"/>
  <c r="G8" i="9"/>
  <c r="E8" i="9"/>
  <c r="B8" i="9" s="1"/>
  <c r="D8" i="9"/>
  <c r="F8" i="9" s="1"/>
  <c r="C8" i="9"/>
  <c r="A8" i="9"/>
  <c r="N7" i="9"/>
  <c r="M7" i="9"/>
  <c r="L7" i="9"/>
  <c r="K7" i="9"/>
  <c r="J7" i="9"/>
  <c r="I7" i="9"/>
  <c r="H7" i="9"/>
  <c r="G7" i="9"/>
  <c r="F7" i="9"/>
  <c r="E7" i="9"/>
  <c r="D7" i="9"/>
  <c r="C7" i="9"/>
  <c r="A7" i="9"/>
  <c r="F3" i="9"/>
  <c r="D3" i="9"/>
  <c r="G1" i="9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Q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Q18" i="5"/>
  <c r="P18" i="5"/>
  <c r="N18" i="5"/>
  <c r="M18" i="5"/>
  <c r="L18" i="5"/>
  <c r="K18" i="5"/>
  <c r="J18" i="5"/>
  <c r="I18" i="5"/>
  <c r="H18" i="5"/>
  <c r="G18" i="5"/>
  <c r="F18" i="5"/>
  <c r="E18" i="5"/>
  <c r="D18" i="5"/>
  <c r="C18" i="5"/>
  <c r="Q17" i="5"/>
  <c r="P17" i="5"/>
  <c r="O17" i="5"/>
  <c r="M17" i="5"/>
  <c r="L17" i="5"/>
  <c r="K17" i="5"/>
  <c r="J17" i="5"/>
  <c r="I17" i="5"/>
  <c r="H17" i="5"/>
  <c r="G17" i="5"/>
  <c r="F17" i="5"/>
  <c r="E17" i="5"/>
  <c r="D17" i="5"/>
  <c r="C17" i="5"/>
  <c r="Q16" i="5"/>
  <c r="P16" i="5"/>
  <c r="O16" i="5"/>
  <c r="N16" i="5"/>
  <c r="L16" i="5"/>
  <c r="K16" i="5"/>
  <c r="J16" i="5"/>
  <c r="I16" i="5"/>
  <c r="H16" i="5"/>
  <c r="G16" i="5"/>
  <c r="F16" i="5"/>
  <c r="E16" i="5"/>
  <c r="D16" i="5"/>
  <c r="C16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Q14" i="5"/>
  <c r="P14" i="5"/>
  <c r="O14" i="5"/>
  <c r="N14" i="5"/>
  <c r="M14" i="5"/>
  <c r="L14" i="5"/>
  <c r="J14" i="5"/>
  <c r="I14" i="5"/>
  <c r="H14" i="5"/>
  <c r="G14" i="5"/>
  <c r="F14" i="5"/>
  <c r="E14" i="5"/>
  <c r="D14" i="5"/>
  <c r="C14" i="5"/>
  <c r="Q13" i="5"/>
  <c r="P13" i="5"/>
  <c r="O13" i="5"/>
  <c r="N13" i="5"/>
  <c r="M13" i="5"/>
  <c r="L13" i="5"/>
  <c r="K13" i="5"/>
  <c r="I13" i="5"/>
  <c r="H13" i="5"/>
  <c r="G13" i="5"/>
  <c r="F13" i="5"/>
  <c r="E13" i="5"/>
  <c r="D13" i="5"/>
  <c r="C13" i="5"/>
  <c r="Q12" i="5"/>
  <c r="P12" i="5"/>
  <c r="O12" i="5"/>
  <c r="N12" i="5"/>
  <c r="M12" i="5"/>
  <c r="L12" i="5"/>
  <c r="K12" i="5"/>
  <c r="J12" i="5"/>
  <c r="H12" i="5"/>
  <c r="G12" i="5"/>
  <c r="F12" i="5"/>
  <c r="E12" i="5"/>
  <c r="D12" i="5"/>
  <c r="C12" i="5"/>
  <c r="Q11" i="5"/>
  <c r="P11" i="5"/>
  <c r="O11" i="5"/>
  <c r="N11" i="5"/>
  <c r="M11" i="5"/>
  <c r="L11" i="5"/>
  <c r="K11" i="5"/>
  <c r="J11" i="5"/>
  <c r="I11" i="5"/>
  <c r="G11" i="5"/>
  <c r="F11" i="5"/>
  <c r="E11" i="5"/>
  <c r="D11" i="5"/>
  <c r="C11" i="5"/>
  <c r="Q10" i="5"/>
  <c r="P10" i="5"/>
  <c r="O10" i="5"/>
  <c r="N10" i="5"/>
  <c r="M10" i="5"/>
  <c r="L10" i="5"/>
  <c r="K10" i="5"/>
  <c r="J10" i="5"/>
  <c r="I10" i="5"/>
  <c r="H10" i="5"/>
  <c r="F10" i="5"/>
  <c r="E10" i="5"/>
  <c r="D10" i="5"/>
  <c r="C10" i="5"/>
  <c r="Q9" i="5"/>
  <c r="P9" i="5"/>
  <c r="O9" i="5"/>
  <c r="N9" i="5"/>
  <c r="M9" i="5"/>
  <c r="L9" i="5"/>
  <c r="K9" i="5"/>
  <c r="J9" i="5"/>
  <c r="I9" i="5"/>
  <c r="H9" i="5"/>
  <c r="G9" i="5"/>
  <c r="E9" i="5"/>
  <c r="D9" i="5"/>
  <c r="C9" i="5"/>
  <c r="Q8" i="5"/>
  <c r="P8" i="5"/>
  <c r="O8" i="5"/>
  <c r="N8" i="5"/>
  <c r="M8" i="5"/>
  <c r="L8" i="5"/>
  <c r="K8" i="5"/>
  <c r="J8" i="5"/>
  <c r="I8" i="5"/>
  <c r="H8" i="5"/>
  <c r="G8" i="5"/>
  <c r="F8" i="5"/>
  <c r="D8" i="5"/>
  <c r="C8" i="5"/>
  <c r="Q7" i="5"/>
  <c r="P7" i="5"/>
  <c r="O7" i="5"/>
  <c r="N7" i="5"/>
  <c r="M7" i="5"/>
  <c r="L7" i="5"/>
  <c r="K7" i="5"/>
  <c r="J7" i="5"/>
  <c r="I7" i="5"/>
  <c r="H7" i="5"/>
  <c r="G7" i="5"/>
  <c r="F7" i="5"/>
  <c r="E7" i="5"/>
  <c r="C7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Q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Q18" i="3"/>
  <c r="P18" i="3"/>
  <c r="N18" i="3"/>
  <c r="M18" i="3"/>
  <c r="L18" i="3"/>
  <c r="K18" i="3"/>
  <c r="J18" i="3"/>
  <c r="I18" i="3"/>
  <c r="H18" i="3"/>
  <c r="G18" i="3"/>
  <c r="F18" i="3"/>
  <c r="E18" i="3"/>
  <c r="D18" i="3"/>
  <c r="C18" i="3"/>
  <c r="Q17" i="3"/>
  <c r="P17" i="3"/>
  <c r="O17" i="3"/>
  <c r="M17" i="3"/>
  <c r="L17" i="3"/>
  <c r="K17" i="3"/>
  <c r="J17" i="3"/>
  <c r="I17" i="3"/>
  <c r="H17" i="3"/>
  <c r="G17" i="3"/>
  <c r="F17" i="3"/>
  <c r="E17" i="3"/>
  <c r="D17" i="3"/>
  <c r="C17" i="3"/>
  <c r="Q16" i="3"/>
  <c r="P16" i="3"/>
  <c r="O16" i="3"/>
  <c r="N16" i="3"/>
  <c r="L16" i="3"/>
  <c r="K16" i="3"/>
  <c r="J16" i="3"/>
  <c r="I16" i="3"/>
  <c r="H16" i="3"/>
  <c r="G16" i="3"/>
  <c r="F16" i="3"/>
  <c r="E16" i="3"/>
  <c r="D16" i="3"/>
  <c r="C16" i="3"/>
  <c r="Q15" i="3"/>
  <c r="P15" i="3"/>
  <c r="O15" i="3"/>
  <c r="N15" i="3"/>
  <c r="M15" i="3"/>
  <c r="K15" i="3"/>
  <c r="J15" i="3"/>
  <c r="I15" i="3"/>
  <c r="H15" i="3"/>
  <c r="G15" i="3"/>
  <c r="F15" i="3"/>
  <c r="E15" i="3"/>
  <c r="D15" i="3"/>
  <c r="C15" i="3"/>
  <c r="Q14" i="3"/>
  <c r="P14" i="3"/>
  <c r="O14" i="3"/>
  <c r="N14" i="3"/>
  <c r="M14" i="3"/>
  <c r="L14" i="3"/>
  <c r="J14" i="3"/>
  <c r="I14" i="3"/>
  <c r="H14" i="3"/>
  <c r="G14" i="3"/>
  <c r="F14" i="3"/>
  <c r="E14" i="3"/>
  <c r="D14" i="3"/>
  <c r="C14" i="3"/>
  <c r="Q13" i="3"/>
  <c r="P13" i="3"/>
  <c r="O13" i="3"/>
  <c r="N13" i="3"/>
  <c r="M13" i="3"/>
  <c r="L13" i="3"/>
  <c r="K13" i="3"/>
  <c r="I13" i="3"/>
  <c r="H13" i="3"/>
  <c r="G13" i="3"/>
  <c r="F13" i="3"/>
  <c r="E13" i="3"/>
  <c r="D13" i="3"/>
  <c r="F12" i="3"/>
  <c r="N6" i="3"/>
  <c r="C13" i="3"/>
  <c r="Q12" i="3"/>
  <c r="P12" i="3"/>
  <c r="O12" i="3"/>
  <c r="N12" i="3"/>
  <c r="M12" i="3"/>
  <c r="L12" i="3"/>
  <c r="K12" i="3"/>
  <c r="J12" i="3"/>
  <c r="H12" i="3"/>
  <c r="G12" i="3"/>
  <c r="E12" i="3"/>
  <c r="D12" i="3"/>
  <c r="C12" i="3"/>
  <c r="Q11" i="3"/>
  <c r="P11" i="3"/>
  <c r="O11" i="3"/>
  <c r="N11" i="3"/>
  <c r="M11" i="3"/>
  <c r="L11" i="3"/>
  <c r="K11" i="3"/>
  <c r="J11" i="3"/>
  <c r="I11" i="3"/>
  <c r="G11" i="3"/>
  <c r="F11" i="3"/>
  <c r="E11" i="3"/>
  <c r="D11" i="3"/>
  <c r="C11" i="3"/>
  <c r="Q10" i="3"/>
  <c r="P10" i="3"/>
  <c r="O10" i="3"/>
  <c r="N10" i="3"/>
  <c r="M10" i="3"/>
  <c r="L10" i="3"/>
  <c r="K10" i="3"/>
  <c r="J10" i="3"/>
  <c r="I10" i="3"/>
  <c r="H10" i="3"/>
  <c r="F10" i="3"/>
  <c r="E10" i="3"/>
  <c r="D10" i="3"/>
  <c r="C10" i="3"/>
  <c r="Q9" i="3"/>
  <c r="P9" i="3"/>
  <c r="O9" i="3"/>
  <c r="N9" i="3"/>
  <c r="M9" i="3"/>
  <c r="L9" i="3"/>
  <c r="K9" i="3"/>
  <c r="J9" i="3"/>
  <c r="I9" i="3"/>
  <c r="H9" i="3"/>
  <c r="G9" i="3"/>
  <c r="E9" i="3"/>
  <c r="D9" i="3"/>
  <c r="C9" i="3"/>
  <c r="Q8" i="3"/>
  <c r="P8" i="3"/>
  <c r="O8" i="3"/>
  <c r="N8" i="3"/>
  <c r="M8" i="3"/>
  <c r="L8" i="3"/>
  <c r="K8" i="3"/>
  <c r="J8" i="3"/>
  <c r="I8" i="3"/>
  <c r="H8" i="3"/>
  <c r="G8" i="3"/>
  <c r="F8" i="3"/>
  <c r="D8" i="3"/>
  <c r="C8" i="3"/>
  <c r="Q7" i="3"/>
  <c r="P7" i="3"/>
  <c r="O7" i="3"/>
  <c r="N7" i="3"/>
  <c r="M7" i="3"/>
  <c r="L7" i="3"/>
  <c r="K7" i="3"/>
  <c r="J7" i="3"/>
  <c r="I7" i="3"/>
  <c r="H7" i="3"/>
  <c r="G7" i="3"/>
  <c r="F7" i="3"/>
  <c r="E7" i="3"/>
  <c r="C7" i="3"/>
  <c r="Q6" i="3"/>
  <c r="P6" i="3"/>
  <c r="O6" i="3"/>
  <c r="M6" i="3"/>
  <c r="L6" i="3"/>
  <c r="K6" i="3"/>
  <c r="J6" i="3"/>
  <c r="I6" i="3"/>
  <c r="H6" i="3"/>
  <c r="G6" i="3"/>
  <c r="F6" i="3"/>
  <c r="E6" i="3"/>
  <c r="M269" i="6"/>
  <c r="I269" i="6"/>
  <c r="E269" i="6"/>
  <c r="M250" i="6"/>
  <c r="I250" i="6"/>
  <c r="E250" i="6"/>
  <c r="M231" i="6"/>
  <c r="I231" i="6"/>
  <c r="E231" i="6"/>
  <c r="M212" i="6"/>
  <c r="I212" i="6"/>
  <c r="E212" i="6"/>
  <c r="M193" i="6"/>
  <c r="I193" i="6"/>
  <c r="E193" i="6"/>
  <c r="M174" i="6"/>
  <c r="I174" i="6"/>
  <c r="E174" i="6"/>
  <c r="M155" i="6"/>
  <c r="I155" i="6"/>
  <c r="E155" i="6"/>
  <c r="M136" i="6"/>
  <c r="I136" i="6"/>
  <c r="E136" i="6"/>
  <c r="M117" i="6"/>
  <c r="I117" i="6"/>
  <c r="E117" i="6"/>
  <c r="M97" i="6"/>
  <c r="I97" i="6"/>
  <c r="E97" i="6"/>
  <c r="M79" i="6"/>
  <c r="I79" i="6"/>
  <c r="E79" i="6"/>
  <c r="M60" i="6"/>
  <c r="I60" i="6"/>
  <c r="E60" i="6"/>
  <c r="M41" i="6"/>
  <c r="I41" i="6"/>
  <c r="E41" i="6"/>
  <c r="M22" i="6"/>
  <c r="I22" i="6"/>
  <c r="E22" i="6"/>
  <c r="M269" i="1"/>
  <c r="I269" i="1"/>
  <c r="E269" i="1"/>
  <c r="M250" i="1"/>
  <c r="I250" i="1"/>
  <c r="E250" i="1"/>
  <c r="M231" i="1"/>
  <c r="I231" i="1"/>
  <c r="E231" i="1"/>
  <c r="M212" i="1"/>
  <c r="I212" i="1"/>
  <c r="E212" i="1"/>
  <c r="M193" i="1"/>
  <c r="I193" i="1"/>
  <c r="E193" i="1"/>
  <c r="M174" i="1"/>
  <c r="I174" i="1"/>
  <c r="E174" i="1"/>
  <c r="M155" i="1"/>
  <c r="I155" i="1"/>
  <c r="E155" i="1"/>
  <c r="M136" i="1"/>
  <c r="I136" i="1"/>
  <c r="E136" i="1"/>
  <c r="M117" i="1"/>
  <c r="I117" i="1"/>
  <c r="E117" i="1"/>
  <c r="M98" i="1"/>
  <c r="I98" i="1"/>
  <c r="E98" i="1"/>
  <c r="M79" i="1"/>
  <c r="I79" i="1"/>
  <c r="E79" i="1"/>
  <c r="M60" i="1"/>
  <c r="I60" i="1"/>
  <c r="E60" i="1"/>
  <c r="M41" i="1"/>
  <c r="I41" i="1"/>
  <c r="E41" i="1"/>
  <c r="M22" i="1"/>
  <c r="I22" i="1"/>
  <c r="E22" i="1"/>
  <c r="D6" i="3"/>
  <c r="G3" i="2"/>
  <c r="E3" i="2"/>
  <c r="G1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7" i="2"/>
  <c r="A26" i="8"/>
  <c r="A24" i="8"/>
  <c r="A22" i="8"/>
  <c r="A21" i="8"/>
  <c r="A19" i="8"/>
  <c r="A17" i="8"/>
  <c r="A15" i="8"/>
  <c r="A14" i="8"/>
  <c r="A12" i="8"/>
  <c r="A10" i="8"/>
  <c r="A8" i="8"/>
  <c r="A7" i="8"/>
  <c r="A5" i="8"/>
  <c r="A3" i="8"/>
  <c r="A1" i="8"/>
  <c r="B13" i="9" l="1"/>
  <c r="B18" i="9"/>
  <c r="B12" i="9"/>
  <c r="B19" i="9"/>
  <c r="B11" i="9"/>
  <c r="B9" i="9"/>
  <c r="B7" i="9"/>
  <c r="B10" i="9"/>
  <c r="B23" i="9"/>
  <c r="D23" i="9" s="1"/>
  <c r="M2" i="7"/>
  <c r="J2" i="7"/>
  <c r="J1" i="7"/>
  <c r="E2" i="7"/>
  <c r="B2" i="7"/>
  <c r="B1" i="7"/>
  <c r="L270" i="6" l="1"/>
  <c r="K270" i="6"/>
  <c r="M270" i="6" s="1"/>
  <c r="J270" i="6"/>
  <c r="H270" i="6"/>
  <c r="G270" i="6"/>
  <c r="I270" i="6" s="1"/>
  <c r="F270" i="6"/>
  <c r="D270" i="6"/>
  <c r="C270" i="6"/>
  <c r="E270" i="6" s="1"/>
  <c r="B270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61" i="6"/>
  <c r="I261" i="6"/>
  <c r="E261" i="6"/>
  <c r="M260" i="6"/>
  <c r="I260" i="6"/>
  <c r="E260" i="6"/>
  <c r="M259" i="6"/>
  <c r="I259" i="6"/>
  <c r="E259" i="6"/>
  <c r="M258" i="6"/>
  <c r="I258" i="6"/>
  <c r="E258" i="6"/>
  <c r="M257" i="6"/>
  <c r="I257" i="6"/>
  <c r="E257" i="6"/>
  <c r="M256" i="6"/>
  <c r="I256" i="6"/>
  <c r="E256" i="6"/>
  <c r="M255" i="6"/>
  <c r="I255" i="6"/>
  <c r="E255" i="6"/>
  <c r="L252" i="6"/>
  <c r="K252" i="6"/>
  <c r="M252" i="6" s="1"/>
  <c r="J252" i="6"/>
  <c r="H252" i="6"/>
  <c r="G252" i="6"/>
  <c r="I252" i="6" s="1"/>
  <c r="F252" i="6"/>
  <c r="D252" i="6"/>
  <c r="C252" i="6"/>
  <c r="E252" i="6" s="1"/>
  <c r="B252" i="6"/>
  <c r="M251" i="6"/>
  <c r="I251" i="6"/>
  <c r="E251" i="6"/>
  <c r="M249" i="6"/>
  <c r="I249" i="6"/>
  <c r="E249" i="6"/>
  <c r="M248" i="6"/>
  <c r="I248" i="6"/>
  <c r="E248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L234" i="6"/>
  <c r="K234" i="6"/>
  <c r="M234" i="6" s="1"/>
  <c r="J234" i="6"/>
  <c r="H234" i="6"/>
  <c r="G234" i="6"/>
  <c r="I234" i="6" s="1"/>
  <c r="F234" i="6"/>
  <c r="D234" i="6"/>
  <c r="C234" i="6"/>
  <c r="E234" i="6" s="1"/>
  <c r="B234" i="6"/>
  <c r="M233" i="6"/>
  <c r="I233" i="6"/>
  <c r="E233" i="6"/>
  <c r="M232" i="6"/>
  <c r="I232" i="6"/>
  <c r="E232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2" i="6"/>
  <c r="I222" i="6"/>
  <c r="E222" i="6"/>
  <c r="M221" i="6"/>
  <c r="I221" i="6"/>
  <c r="E221" i="6"/>
  <c r="M220" i="6"/>
  <c r="I220" i="6"/>
  <c r="E220" i="6"/>
  <c r="M219" i="6"/>
  <c r="I219" i="6"/>
  <c r="E219" i="6"/>
  <c r="L216" i="6"/>
  <c r="K216" i="6"/>
  <c r="M216" i="6" s="1"/>
  <c r="J216" i="6"/>
  <c r="H216" i="6"/>
  <c r="G216" i="6"/>
  <c r="I216" i="6" s="1"/>
  <c r="F216" i="6"/>
  <c r="D216" i="6"/>
  <c r="C216" i="6"/>
  <c r="E216" i="6" s="1"/>
  <c r="B216" i="6"/>
  <c r="M215" i="6"/>
  <c r="I215" i="6"/>
  <c r="E215" i="6"/>
  <c r="M214" i="6"/>
  <c r="I214" i="6"/>
  <c r="E214" i="6"/>
  <c r="M213" i="6"/>
  <c r="I213" i="6"/>
  <c r="E213" i="6"/>
  <c r="M211" i="6"/>
  <c r="I211" i="6"/>
  <c r="E211" i="6"/>
  <c r="M210" i="6"/>
  <c r="I210" i="6"/>
  <c r="E210" i="6"/>
  <c r="M209" i="6"/>
  <c r="I209" i="6"/>
  <c r="E209" i="6"/>
  <c r="M208" i="6"/>
  <c r="I208" i="6"/>
  <c r="E208" i="6"/>
  <c r="M207" i="6"/>
  <c r="I207" i="6"/>
  <c r="E207" i="6"/>
  <c r="M206" i="6"/>
  <c r="I206" i="6"/>
  <c r="E206" i="6"/>
  <c r="M205" i="6"/>
  <c r="I205" i="6"/>
  <c r="E205" i="6"/>
  <c r="M204" i="6"/>
  <c r="I204" i="6"/>
  <c r="E204" i="6"/>
  <c r="M203" i="6"/>
  <c r="I203" i="6"/>
  <c r="E203" i="6"/>
  <c r="M202" i="6"/>
  <c r="I202" i="6"/>
  <c r="E202" i="6"/>
  <c r="M201" i="6"/>
  <c r="I201" i="6"/>
  <c r="E201" i="6"/>
  <c r="L198" i="6"/>
  <c r="K198" i="6"/>
  <c r="M198" i="6" s="1"/>
  <c r="J198" i="6"/>
  <c r="H198" i="6"/>
  <c r="G198" i="6"/>
  <c r="I198" i="6" s="1"/>
  <c r="F198" i="6"/>
  <c r="D198" i="6"/>
  <c r="C198" i="6"/>
  <c r="E198" i="6" s="1"/>
  <c r="B198" i="6"/>
  <c r="M197" i="6"/>
  <c r="I197" i="6"/>
  <c r="E197" i="6"/>
  <c r="M196" i="6"/>
  <c r="I196" i="6"/>
  <c r="E196" i="6"/>
  <c r="M195" i="6"/>
  <c r="I195" i="6"/>
  <c r="E195" i="6"/>
  <c r="M194" i="6"/>
  <c r="I194" i="6"/>
  <c r="E194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3" i="6"/>
  <c r="I183" i="6"/>
  <c r="E183" i="6"/>
  <c r="L180" i="6"/>
  <c r="K180" i="6"/>
  <c r="M180" i="6" s="1"/>
  <c r="J180" i="6"/>
  <c r="H180" i="6"/>
  <c r="G180" i="6"/>
  <c r="I180" i="6" s="1"/>
  <c r="F180" i="6"/>
  <c r="D180" i="6"/>
  <c r="C180" i="6"/>
  <c r="E180" i="6" s="1"/>
  <c r="B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3" i="6"/>
  <c r="I173" i="6"/>
  <c r="E173" i="6"/>
  <c r="M172" i="6"/>
  <c r="I172" i="6"/>
  <c r="E172" i="6"/>
  <c r="M171" i="6"/>
  <c r="I171" i="6"/>
  <c r="E171" i="6"/>
  <c r="M170" i="6"/>
  <c r="I170" i="6"/>
  <c r="E170" i="6"/>
  <c r="M169" i="6"/>
  <c r="I169" i="6"/>
  <c r="E169" i="6"/>
  <c r="M168" i="6"/>
  <c r="I168" i="6"/>
  <c r="E168" i="6"/>
  <c r="M167" i="6"/>
  <c r="I167" i="6"/>
  <c r="E167" i="6"/>
  <c r="M166" i="6"/>
  <c r="I166" i="6"/>
  <c r="E166" i="6"/>
  <c r="M165" i="6"/>
  <c r="I165" i="6"/>
  <c r="E165" i="6"/>
  <c r="L162" i="6"/>
  <c r="K162" i="6"/>
  <c r="M162" i="6" s="1"/>
  <c r="J162" i="6"/>
  <c r="H162" i="6"/>
  <c r="G162" i="6"/>
  <c r="I162" i="6" s="1"/>
  <c r="F162" i="6"/>
  <c r="D162" i="6"/>
  <c r="C162" i="6"/>
  <c r="E162" i="6" s="1"/>
  <c r="B162" i="6"/>
  <c r="M161" i="6"/>
  <c r="I161" i="6"/>
  <c r="E161" i="6"/>
  <c r="M160" i="6"/>
  <c r="I160" i="6"/>
  <c r="E160" i="6"/>
  <c r="M159" i="6"/>
  <c r="I159" i="6"/>
  <c r="E159" i="6"/>
  <c r="M158" i="6"/>
  <c r="I158" i="6"/>
  <c r="E158" i="6"/>
  <c r="M157" i="6"/>
  <c r="I157" i="6"/>
  <c r="E157" i="6"/>
  <c r="M156" i="6"/>
  <c r="I156" i="6"/>
  <c r="E156" i="6"/>
  <c r="M154" i="6"/>
  <c r="I154" i="6"/>
  <c r="E154" i="6"/>
  <c r="M153" i="6"/>
  <c r="I153" i="6"/>
  <c r="E153" i="6"/>
  <c r="M152" i="6"/>
  <c r="I152" i="6"/>
  <c r="E152" i="6"/>
  <c r="M151" i="6"/>
  <c r="I151" i="6"/>
  <c r="E151" i="6"/>
  <c r="M150" i="6"/>
  <c r="I150" i="6"/>
  <c r="E150" i="6"/>
  <c r="M149" i="6"/>
  <c r="I149" i="6"/>
  <c r="E149" i="6"/>
  <c r="M148" i="6"/>
  <c r="I148" i="6"/>
  <c r="E148" i="6"/>
  <c r="M147" i="6"/>
  <c r="I147" i="6"/>
  <c r="E147" i="6"/>
  <c r="L144" i="6"/>
  <c r="K144" i="6"/>
  <c r="M144" i="6" s="1"/>
  <c r="J144" i="6"/>
  <c r="H144" i="6"/>
  <c r="G144" i="6"/>
  <c r="I144" i="6" s="1"/>
  <c r="F144" i="6"/>
  <c r="D144" i="6"/>
  <c r="C144" i="6"/>
  <c r="E144" i="6" s="1"/>
  <c r="B144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M131" i="6"/>
  <c r="I131" i="6"/>
  <c r="E131" i="6"/>
  <c r="M130" i="6"/>
  <c r="I130" i="6"/>
  <c r="E130" i="6"/>
  <c r="M129" i="6"/>
  <c r="I129" i="6"/>
  <c r="E129" i="6"/>
  <c r="L126" i="6"/>
  <c r="K126" i="6"/>
  <c r="M126" i="6" s="1"/>
  <c r="J126" i="6"/>
  <c r="H126" i="6"/>
  <c r="G126" i="6"/>
  <c r="I126" i="6" s="1"/>
  <c r="F126" i="6"/>
  <c r="D126" i="6"/>
  <c r="C126" i="6"/>
  <c r="E126" i="6" s="1"/>
  <c r="B126" i="6"/>
  <c r="M125" i="6"/>
  <c r="I125" i="6"/>
  <c r="E125" i="6"/>
  <c r="M124" i="6"/>
  <c r="I124" i="6"/>
  <c r="E124" i="6"/>
  <c r="M123" i="6"/>
  <c r="I123" i="6"/>
  <c r="E123" i="6"/>
  <c r="M122" i="6"/>
  <c r="I122" i="6"/>
  <c r="E122" i="6"/>
  <c r="M121" i="6"/>
  <c r="I121" i="6"/>
  <c r="E121" i="6"/>
  <c r="M120" i="6"/>
  <c r="I120" i="6"/>
  <c r="E120" i="6"/>
  <c r="M119" i="6"/>
  <c r="I119" i="6"/>
  <c r="E119" i="6"/>
  <c r="M118" i="6"/>
  <c r="I118" i="6"/>
  <c r="E118" i="6"/>
  <c r="M116" i="6"/>
  <c r="I116" i="6"/>
  <c r="E116" i="6"/>
  <c r="M115" i="6"/>
  <c r="I115" i="6"/>
  <c r="E115" i="6"/>
  <c r="M114" i="6"/>
  <c r="I114" i="6"/>
  <c r="E114" i="6"/>
  <c r="M113" i="6"/>
  <c r="I113" i="6"/>
  <c r="E113" i="6"/>
  <c r="M112" i="6"/>
  <c r="I112" i="6"/>
  <c r="E112" i="6"/>
  <c r="M111" i="6"/>
  <c r="I111" i="6"/>
  <c r="E111" i="6"/>
  <c r="L108" i="6"/>
  <c r="K108" i="6"/>
  <c r="M108" i="6" s="1"/>
  <c r="J108" i="6"/>
  <c r="H108" i="6"/>
  <c r="G108" i="6"/>
  <c r="I108" i="6" s="1"/>
  <c r="F108" i="6"/>
  <c r="D108" i="6"/>
  <c r="C108" i="6"/>
  <c r="E108" i="6" s="1"/>
  <c r="B108" i="6"/>
  <c r="M107" i="6"/>
  <c r="I107" i="6"/>
  <c r="E107" i="6"/>
  <c r="M106" i="6"/>
  <c r="I106" i="6"/>
  <c r="E106" i="6"/>
  <c r="M105" i="6"/>
  <c r="I105" i="6"/>
  <c r="E105" i="6"/>
  <c r="M104" i="6"/>
  <c r="I104" i="6"/>
  <c r="E104" i="6"/>
  <c r="M103" i="6"/>
  <c r="I103" i="6"/>
  <c r="E103" i="6"/>
  <c r="M102" i="6"/>
  <c r="I102" i="6"/>
  <c r="E102" i="6"/>
  <c r="M101" i="6"/>
  <c r="I101" i="6"/>
  <c r="E101" i="6"/>
  <c r="M100" i="6"/>
  <c r="I100" i="6"/>
  <c r="E100" i="6"/>
  <c r="M99" i="6"/>
  <c r="I99" i="6"/>
  <c r="E99" i="6"/>
  <c r="M98" i="6"/>
  <c r="I98" i="6"/>
  <c r="E98" i="6"/>
  <c r="M96" i="6"/>
  <c r="I96" i="6"/>
  <c r="E96" i="6"/>
  <c r="M95" i="6"/>
  <c r="I95" i="6"/>
  <c r="E95" i="6"/>
  <c r="M94" i="6"/>
  <c r="I94" i="6"/>
  <c r="E94" i="6"/>
  <c r="M93" i="6"/>
  <c r="I93" i="6"/>
  <c r="E93" i="6"/>
  <c r="L90" i="6"/>
  <c r="K90" i="6"/>
  <c r="M90" i="6" s="1"/>
  <c r="J90" i="6"/>
  <c r="H90" i="6"/>
  <c r="G90" i="6"/>
  <c r="I90" i="6" s="1"/>
  <c r="F90" i="6"/>
  <c r="D90" i="6"/>
  <c r="C90" i="6"/>
  <c r="E90" i="6" s="1"/>
  <c r="B90" i="6"/>
  <c r="M89" i="6"/>
  <c r="I89" i="6"/>
  <c r="E89" i="6"/>
  <c r="M88" i="6"/>
  <c r="I88" i="6"/>
  <c r="E88" i="6"/>
  <c r="M87" i="6"/>
  <c r="I87" i="6"/>
  <c r="E87" i="6"/>
  <c r="M86" i="6"/>
  <c r="I86" i="6"/>
  <c r="E86" i="6"/>
  <c r="M85" i="6"/>
  <c r="I85" i="6"/>
  <c r="E85" i="6"/>
  <c r="M84" i="6"/>
  <c r="I84" i="6"/>
  <c r="E84" i="6"/>
  <c r="M83" i="6"/>
  <c r="I83" i="6"/>
  <c r="E83" i="6"/>
  <c r="M82" i="6"/>
  <c r="I82" i="6"/>
  <c r="E82" i="6"/>
  <c r="M81" i="6"/>
  <c r="I81" i="6"/>
  <c r="E81" i="6"/>
  <c r="M80" i="6"/>
  <c r="I80" i="6"/>
  <c r="E80" i="6"/>
  <c r="M78" i="6"/>
  <c r="I78" i="6"/>
  <c r="E78" i="6"/>
  <c r="M77" i="6"/>
  <c r="I77" i="6"/>
  <c r="E77" i="6"/>
  <c r="M76" i="6"/>
  <c r="I76" i="6"/>
  <c r="E76" i="6"/>
  <c r="M75" i="6"/>
  <c r="I75" i="6"/>
  <c r="E75" i="6"/>
  <c r="L72" i="6"/>
  <c r="K72" i="6"/>
  <c r="M72" i="6" s="1"/>
  <c r="J72" i="6"/>
  <c r="H72" i="6"/>
  <c r="G72" i="6"/>
  <c r="I72" i="6" s="1"/>
  <c r="F72" i="6"/>
  <c r="D72" i="6"/>
  <c r="C72" i="6"/>
  <c r="E72" i="6" s="1"/>
  <c r="B72" i="6"/>
  <c r="M71" i="6"/>
  <c r="I71" i="6"/>
  <c r="E71" i="6"/>
  <c r="M70" i="6"/>
  <c r="I70" i="6"/>
  <c r="E70" i="6"/>
  <c r="M69" i="6"/>
  <c r="I69" i="6"/>
  <c r="E69" i="6"/>
  <c r="M68" i="6"/>
  <c r="I68" i="6"/>
  <c r="E68" i="6"/>
  <c r="M67" i="6"/>
  <c r="I67" i="6"/>
  <c r="E67" i="6"/>
  <c r="M66" i="6"/>
  <c r="I66" i="6"/>
  <c r="E66" i="6"/>
  <c r="M65" i="6"/>
  <c r="I65" i="6"/>
  <c r="E65" i="6"/>
  <c r="M64" i="6"/>
  <c r="I64" i="6"/>
  <c r="E64" i="6"/>
  <c r="M63" i="6"/>
  <c r="I63" i="6"/>
  <c r="E63" i="6"/>
  <c r="M62" i="6"/>
  <c r="I62" i="6"/>
  <c r="E62" i="6"/>
  <c r="M61" i="6"/>
  <c r="I61" i="6"/>
  <c r="E61" i="6"/>
  <c r="M59" i="6"/>
  <c r="I59" i="6"/>
  <c r="E59" i="6"/>
  <c r="M58" i="6"/>
  <c r="I58" i="6"/>
  <c r="E58" i="6"/>
  <c r="M57" i="6"/>
  <c r="I57" i="6"/>
  <c r="E57" i="6"/>
  <c r="L54" i="6"/>
  <c r="K54" i="6"/>
  <c r="M54" i="6" s="1"/>
  <c r="J54" i="6"/>
  <c r="H54" i="6"/>
  <c r="G54" i="6"/>
  <c r="I54" i="6" s="1"/>
  <c r="F54" i="6"/>
  <c r="D54" i="6"/>
  <c r="C54" i="6"/>
  <c r="E54" i="6" s="1"/>
  <c r="B54" i="6"/>
  <c r="M53" i="6"/>
  <c r="I53" i="6"/>
  <c r="E53" i="6"/>
  <c r="M52" i="6"/>
  <c r="I52" i="6"/>
  <c r="E52" i="6"/>
  <c r="M51" i="6"/>
  <c r="I51" i="6"/>
  <c r="E51" i="6"/>
  <c r="M50" i="6"/>
  <c r="I50" i="6"/>
  <c r="E50" i="6"/>
  <c r="M49" i="6"/>
  <c r="I49" i="6"/>
  <c r="E49" i="6"/>
  <c r="M48" i="6"/>
  <c r="I48" i="6"/>
  <c r="E48" i="6"/>
  <c r="M47" i="6"/>
  <c r="I47" i="6"/>
  <c r="E47" i="6"/>
  <c r="M46" i="6"/>
  <c r="I46" i="6"/>
  <c r="E46" i="6"/>
  <c r="M45" i="6"/>
  <c r="I45" i="6"/>
  <c r="E45" i="6"/>
  <c r="M44" i="6"/>
  <c r="I44" i="6"/>
  <c r="E44" i="6"/>
  <c r="M43" i="6"/>
  <c r="I43" i="6"/>
  <c r="E43" i="6"/>
  <c r="M42" i="6"/>
  <c r="I42" i="6"/>
  <c r="E42" i="6"/>
  <c r="M40" i="6"/>
  <c r="I40" i="6"/>
  <c r="E40" i="6"/>
  <c r="M39" i="6"/>
  <c r="I39" i="6"/>
  <c r="E39" i="6"/>
  <c r="L36" i="6"/>
  <c r="K36" i="6"/>
  <c r="M36" i="6" s="1"/>
  <c r="J36" i="6"/>
  <c r="H36" i="6"/>
  <c r="G36" i="6"/>
  <c r="I36" i="6" s="1"/>
  <c r="F36" i="6"/>
  <c r="D36" i="6"/>
  <c r="C36" i="6"/>
  <c r="E36" i="6" s="1"/>
  <c r="B36" i="6"/>
  <c r="M35" i="6"/>
  <c r="I35" i="6"/>
  <c r="E35" i="6"/>
  <c r="M34" i="6"/>
  <c r="I34" i="6"/>
  <c r="E34" i="6"/>
  <c r="M33" i="6"/>
  <c r="I33" i="6"/>
  <c r="E33" i="6"/>
  <c r="M32" i="6"/>
  <c r="I32" i="6"/>
  <c r="E32" i="6"/>
  <c r="M31" i="6"/>
  <c r="I31" i="6"/>
  <c r="E31" i="6"/>
  <c r="M30" i="6"/>
  <c r="I30" i="6"/>
  <c r="E30" i="6"/>
  <c r="M29" i="6"/>
  <c r="I29" i="6"/>
  <c r="E29" i="6"/>
  <c r="M28" i="6"/>
  <c r="I28" i="6"/>
  <c r="E28" i="6"/>
  <c r="M27" i="6"/>
  <c r="I27" i="6"/>
  <c r="E27" i="6"/>
  <c r="M26" i="6"/>
  <c r="I26" i="6"/>
  <c r="E26" i="6"/>
  <c r="M25" i="6"/>
  <c r="I25" i="6"/>
  <c r="E25" i="6"/>
  <c r="M24" i="6"/>
  <c r="I24" i="6"/>
  <c r="E24" i="6"/>
  <c r="M23" i="6"/>
  <c r="I23" i="6"/>
  <c r="E23" i="6"/>
  <c r="M21" i="6"/>
  <c r="I21" i="6"/>
  <c r="E21" i="6"/>
  <c r="L270" i="1"/>
  <c r="M21" i="2" s="1"/>
  <c r="K270" i="1"/>
  <c r="J270" i="1"/>
  <c r="K21" i="2" s="1"/>
  <c r="H270" i="1"/>
  <c r="I21" i="2" s="1"/>
  <c r="G270" i="1"/>
  <c r="F270" i="1"/>
  <c r="D270" i="1"/>
  <c r="E21" i="2" s="1"/>
  <c r="C270" i="1"/>
  <c r="B270" i="1"/>
  <c r="C21" i="2" s="1"/>
  <c r="M268" i="1"/>
  <c r="I268" i="1"/>
  <c r="E268" i="1"/>
  <c r="M267" i="1"/>
  <c r="I267" i="1"/>
  <c r="E267" i="1"/>
  <c r="M266" i="1"/>
  <c r="I266" i="1"/>
  <c r="E266" i="1"/>
  <c r="M265" i="1"/>
  <c r="I265" i="1"/>
  <c r="E265" i="1"/>
  <c r="M264" i="1"/>
  <c r="I264" i="1"/>
  <c r="E264" i="1"/>
  <c r="M263" i="1"/>
  <c r="I263" i="1"/>
  <c r="E263" i="1"/>
  <c r="M262" i="1"/>
  <c r="I262" i="1"/>
  <c r="E262" i="1"/>
  <c r="M261" i="1"/>
  <c r="I261" i="1"/>
  <c r="E261" i="1"/>
  <c r="M260" i="1"/>
  <c r="I260" i="1"/>
  <c r="E260" i="1"/>
  <c r="M259" i="1"/>
  <c r="I259" i="1"/>
  <c r="E259" i="1"/>
  <c r="M258" i="1"/>
  <c r="I258" i="1"/>
  <c r="E258" i="1"/>
  <c r="M257" i="1"/>
  <c r="I257" i="1"/>
  <c r="E257" i="1"/>
  <c r="M256" i="1"/>
  <c r="I256" i="1"/>
  <c r="E256" i="1"/>
  <c r="M255" i="1"/>
  <c r="I255" i="1"/>
  <c r="E255" i="1"/>
  <c r="L252" i="1"/>
  <c r="M20" i="2" s="1"/>
  <c r="K252" i="1"/>
  <c r="J252" i="1"/>
  <c r="K20" i="2" s="1"/>
  <c r="H252" i="1"/>
  <c r="I20" i="2" s="1"/>
  <c r="B20" i="2" s="1"/>
  <c r="G252" i="1"/>
  <c r="F252" i="1"/>
  <c r="G20" i="2" s="1"/>
  <c r="D252" i="1"/>
  <c r="E20" i="2" s="1"/>
  <c r="C252" i="1"/>
  <c r="B252" i="1"/>
  <c r="C20" i="2" s="1"/>
  <c r="M251" i="1"/>
  <c r="I251" i="1"/>
  <c r="E251" i="1"/>
  <c r="M249" i="1"/>
  <c r="I249" i="1"/>
  <c r="E249" i="1"/>
  <c r="M248" i="1"/>
  <c r="I248" i="1"/>
  <c r="E248" i="1"/>
  <c r="M247" i="1"/>
  <c r="I247" i="1"/>
  <c r="E247" i="1"/>
  <c r="M246" i="1"/>
  <c r="I246" i="1"/>
  <c r="E246" i="1"/>
  <c r="M245" i="1"/>
  <c r="I245" i="1"/>
  <c r="E245" i="1"/>
  <c r="M244" i="1"/>
  <c r="I244" i="1"/>
  <c r="E244" i="1"/>
  <c r="M243" i="1"/>
  <c r="I243" i="1"/>
  <c r="E243" i="1"/>
  <c r="M242" i="1"/>
  <c r="I242" i="1"/>
  <c r="E242" i="1"/>
  <c r="M241" i="1"/>
  <c r="I241" i="1"/>
  <c r="E241" i="1"/>
  <c r="M240" i="1"/>
  <c r="I240" i="1"/>
  <c r="E240" i="1"/>
  <c r="M239" i="1"/>
  <c r="I239" i="1"/>
  <c r="E239" i="1"/>
  <c r="M238" i="1"/>
  <c r="I238" i="1"/>
  <c r="E238" i="1"/>
  <c r="M237" i="1"/>
  <c r="I237" i="1"/>
  <c r="E237" i="1"/>
  <c r="L234" i="1"/>
  <c r="M19" i="2" s="1"/>
  <c r="K234" i="1"/>
  <c r="J234" i="1"/>
  <c r="K19" i="2" s="1"/>
  <c r="H234" i="1"/>
  <c r="I19" i="2" s="1"/>
  <c r="G234" i="1"/>
  <c r="F234" i="1"/>
  <c r="G19" i="2" s="1"/>
  <c r="D234" i="1"/>
  <c r="E19" i="2" s="1"/>
  <c r="B19" i="2" s="1"/>
  <c r="C234" i="1"/>
  <c r="B234" i="1"/>
  <c r="C19" i="2" s="1"/>
  <c r="M233" i="1"/>
  <c r="I233" i="1"/>
  <c r="E233" i="1"/>
  <c r="M232" i="1"/>
  <c r="I232" i="1"/>
  <c r="E232" i="1"/>
  <c r="M230" i="1"/>
  <c r="I230" i="1"/>
  <c r="E230" i="1"/>
  <c r="M229" i="1"/>
  <c r="I229" i="1"/>
  <c r="E229" i="1"/>
  <c r="M228" i="1"/>
  <c r="I228" i="1"/>
  <c r="E228" i="1"/>
  <c r="M227" i="1"/>
  <c r="I227" i="1"/>
  <c r="E227" i="1"/>
  <c r="M226" i="1"/>
  <c r="I226" i="1"/>
  <c r="E226" i="1"/>
  <c r="M225" i="1"/>
  <c r="I225" i="1"/>
  <c r="E225" i="1"/>
  <c r="M224" i="1"/>
  <c r="I224" i="1"/>
  <c r="E224" i="1"/>
  <c r="M223" i="1"/>
  <c r="I223" i="1"/>
  <c r="E223" i="1"/>
  <c r="M222" i="1"/>
  <c r="I222" i="1"/>
  <c r="E222" i="1"/>
  <c r="M221" i="1"/>
  <c r="I221" i="1"/>
  <c r="E221" i="1"/>
  <c r="M220" i="1"/>
  <c r="I220" i="1"/>
  <c r="E220" i="1"/>
  <c r="M219" i="1"/>
  <c r="I219" i="1"/>
  <c r="E219" i="1"/>
  <c r="L216" i="1"/>
  <c r="K216" i="1"/>
  <c r="J216" i="1"/>
  <c r="K18" i="2" s="1"/>
  <c r="H216" i="1"/>
  <c r="G216" i="1"/>
  <c r="F216" i="1"/>
  <c r="G18" i="2" s="1"/>
  <c r="D216" i="1"/>
  <c r="E18" i="2" s="1"/>
  <c r="C216" i="1"/>
  <c r="B216" i="1"/>
  <c r="M215" i="1"/>
  <c r="I215" i="1"/>
  <c r="E215" i="1"/>
  <c r="M214" i="1"/>
  <c r="I214" i="1"/>
  <c r="E214" i="1"/>
  <c r="M213" i="1"/>
  <c r="I213" i="1"/>
  <c r="E213" i="1"/>
  <c r="M211" i="1"/>
  <c r="I211" i="1"/>
  <c r="E211" i="1"/>
  <c r="M210" i="1"/>
  <c r="I210" i="1"/>
  <c r="E210" i="1"/>
  <c r="M209" i="1"/>
  <c r="I209" i="1"/>
  <c r="E209" i="1"/>
  <c r="M208" i="1"/>
  <c r="I208" i="1"/>
  <c r="E208" i="1"/>
  <c r="M207" i="1"/>
  <c r="I207" i="1"/>
  <c r="E207" i="1"/>
  <c r="M206" i="1"/>
  <c r="I206" i="1"/>
  <c r="E206" i="1"/>
  <c r="M205" i="1"/>
  <c r="I205" i="1"/>
  <c r="E205" i="1"/>
  <c r="M204" i="1"/>
  <c r="I204" i="1"/>
  <c r="E204" i="1"/>
  <c r="M203" i="1"/>
  <c r="I203" i="1"/>
  <c r="E203" i="1"/>
  <c r="M202" i="1"/>
  <c r="I202" i="1"/>
  <c r="E202" i="1"/>
  <c r="M201" i="1"/>
  <c r="I201" i="1"/>
  <c r="E201" i="1"/>
  <c r="L198" i="1"/>
  <c r="M17" i="2" s="1"/>
  <c r="K198" i="1"/>
  <c r="J198" i="1"/>
  <c r="K17" i="2" s="1"/>
  <c r="H198" i="1"/>
  <c r="I17" i="2" s="1"/>
  <c r="G198" i="1"/>
  <c r="F198" i="1"/>
  <c r="G17" i="2" s="1"/>
  <c r="D198" i="1"/>
  <c r="E17" i="2" s="1"/>
  <c r="B17" i="2" s="1"/>
  <c r="C198" i="1"/>
  <c r="B198" i="1"/>
  <c r="C17" i="2" s="1"/>
  <c r="M197" i="1"/>
  <c r="I197" i="1"/>
  <c r="E197" i="1"/>
  <c r="M196" i="1"/>
  <c r="I196" i="1"/>
  <c r="E196" i="1"/>
  <c r="M195" i="1"/>
  <c r="I195" i="1"/>
  <c r="E195" i="1"/>
  <c r="M194" i="1"/>
  <c r="I194" i="1"/>
  <c r="E194" i="1"/>
  <c r="M192" i="1"/>
  <c r="I192" i="1"/>
  <c r="E192" i="1"/>
  <c r="M191" i="1"/>
  <c r="I191" i="1"/>
  <c r="E191" i="1"/>
  <c r="M190" i="1"/>
  <c r="I190" i="1"/>
  <c r="E190" i="1"/>
  <c r="M189" i="1"/>
  <c r="I189" i="1"/>
  <c r="E189" i="1"/>
  <c r="M188" i="1"/>
  <c r="I188" i="1"/>
  <c r="E188" i="1"/>
  <c r="M187" i="1"/>
  <c r="I187" i="1"/>
  <c r="E187" i="1"/>
  <c r="M186" i="1"/>
  <c r="I186" i="1"/>
  <c r="E186" i="1"/>
  <c r="M185" i="1"/>
  <c r="I185" i="1"/>
  <c r="E185" i="1"/>
  <c r="M184" i="1"/>
  <c r="I184" i="1"/>
  <c r="E184" i="1"/>
  <c r="M183" i="1"/>
  <c r="I183" i="1"/>
  <c r="E183" i="1"/>
  <c r="L180" i="1"/>
  <c r="M16" i="2" s="1"/>
  <c r="K180" i="1"/>
  <c r="J180" i="1"/>
  <c r="K16" i="2" s="1"/>
  <c r="H180" i="1"/>
  <c r="I16" i="2" s="1"/>
  <c r="G180" i="1"/>
  <c r="F180" i="1"/>
  <c r="G16" i="2" s="1"/>
  <c r="D180" i="1"/>
  <c r="E16" i="2" s="1"/>
  <c r="B16" i="2" s="1"/>
  <c r="C180" i="1"/>
  <c r="B180" i="1"/>
  <c r="C16" i="2" s="1"/>
  <c r="M179" i="1"/>
  <c r="I179" i="1"/>
  <c r="E179" i="1"/>
  <c r="M178" i="1"/>
  <c r="I178" i="1"/>
  <c r="E178" i="1"/>
  <c r="M177" i="1"/>
  <c r="I177" i="1"/>
  <c r="E177" i="1"/>
  <c r="M176" i="1"/>
  <c r="I176" i="1"/>
  <c r="E176" i="1"/>
  <c r="M175" i="1"/>
  <c r="I175" i="1"/>
  <c r="E175" i="1"/>
  <c r="M173" i="1"/>
  <c r="I173" i="1"/>
  <c r="E173" i="1"/>
  <c r="M172" i="1"/>
  <c r="I172" i="1"/>
  <c r="E172" i="1"/>
  <c r="M171" i="1"/>
  <c r="I171" i="1"/>
  <c r="E171" i="1"/>
  <c r="M170" i="1"/>
  <c r="I170" i="1"/>
  <c r="E170" i="1"/>
  <c r="M169" i="1"/>
  <c r="I169" i="1"/>
  <c r="E169" i="1"/>
  <c r="M168" i="1"/>
  <c r="I168" i="1"/>
  <c r="E168" i="1"/>
  <c r="M167" i="1"/>
  <c r="I167" i="1"/>
  <c r="E167" i="1"/>
  <c r="M166" i="1"/>
  <c r="I166" i="1"/>
  <c r="E166" i="1"/>
  <c r="M165" i="1"/>
  <c r="I165" i="1"/>
  <c r="E165" i="1"/>
  <c r="L162" i="1"/>
  <c r="M15" i="2" s="1"/>
  <c r="K162" i="1"/>
  <c r="J162" i="1"/>
  <c r="K15" i="2" s="1"/>
  <c r="H162" i="1"/>
  <c r="I15" i="2" s="1"/>
  <c r="G162" i="1"/>
  <c r="F162" i="1"/>
  <c r="D162" i="1"/>
  <c r="E15" i="2" s="1"/>
  <c r="C162" i="1"/>
  <c r="B162" i="1"/>
  <c r="C15" i="2" s="1"/>
  <c r="M161" i="1"/>
  <c r="I161" i="1"/>
  <c r="E161" i="1"/>
  <c r="M160" i="1"/>
  <c r="I160" i="1"/>
  <c r="E160" i="1"/>
  <c r="M159" i="1"/>
  <c r="I159" i="1"/>
  <c r="E159" i="1"/>
  <c r="M158" i="1"/>
  <c r="I158" i="1"/>
  <c r="E158" i="1"/>
  <c r="M157" i="1"/>
  <c r="I157" i="1"/>
  <c r="E157" i="1"/>
  <c r="M156" i="1"/>
  <c r="I156" i="1"/>
  <c r="E156" i="1"/>
  <c r="M154" i="1"/>
  <c r="I154" i="1"/>
  <c r="E154" i="1"/>
  <c r="M153" i="1"/>
  <c r="I153" i="1"/>
  <c r="E153" i="1"/>
  <c r="M152" i="1"/>
  <c r="I152" i="1"/>
  <c r="E152" i="1"/>
  <c r="M151" i="1"/>
  <c r="I151" i="1"/>
  <c r="E151" i="1"/>
  <c r="M150" i="1"/>
  <c r="I150" i="1"/>
  <c r="E150" i="1"/>
  <c r="M149" i="1"/>
  <c r="I149" i="1"/>
  <c r="E149" i="1"/>
  <c r="M148" i="1"/>
  <c r="I148" i="1"/>
  <c r="E148" i="1"/>
  <c r="M147" i="1"/>
  <c r="I147" i="1"/>
  <c r="E147" i="1"/>
  <c r="L144" i="1"/>
  <c r="M14" i="2" s="1"/>
  <c r="K144" i="1"/>
  <c r="J144" i="1"/>
  <c r="K14" i="2" s="1"/>
  <c r="H144" i="1"/>
  <c r="I14" i="2" s="1"/>
  <c r="G144" i="1"/>
  <c r="F144" i="1"/>
  <c r="G14" i="2" s="1"/>
  <c r="D144" i="1"/>
  <c r="E14" i="2" s="1"/>
  <c r="B14" i="2" s="1"/>
  <c r="C144" i="1"/>
  <c r="B144" i="1"/>
  <c r="C14" i="2" s="1"/>
  <c r="M143" i="1"/>
  <c r="I143" i="1"/>
  <c r="E143" i="1"/>
  <c r="M142" i="1"/>
  <c r="I142" i="1"/>
  <c r="E142" i="1"/>
  <c r="M141" i="1"/>
  <c r="I141" i="1"/>
  <c r="E141" i="1"/>
  <c r="M140" i="1"/>
  <c r="I140" i="1"/>
  <c r="E140" i="1"/>
  <c r="M139" i="1"/>
  <c r="I139" i="1"/>
  <c r="E139" i="1"/>
  <c r="M138" i="1"/>
  <c r="I138" i="1"/>
  <c r="E138" i="1"/>
  <c r="M137" i="1"/>
  <c r="I137" i="1"/>
  <c r="E137" i="1"/>
  <c r="M135" i="1"/>
  <c r="I135" i="1"/>
  <c r="E135" i="1"/>
  <c r="M134" i="1"/>
  <c r="I134" i="1"/>
  <c r="E134" i="1"/>
  <c r="M133" i="1"/>
  <c r="I133" i="1"/>
  <c r="E133" i="1"/>
  <c r="M132" i="1"/>
  <c r="I132" i="1"/>
  <c r="E132" i="1"/>
  <c r="M131" i="1"/>
  <c r="I131" i="1"/>
  <c r="E131" i="1"/>
  <c r="M130" i="1"/>
  <c r="I130" i="1"/>
  <c r="E130" i="1"/>
  <c r="M129" i="1"/>
  <c r="I129" i="1"/>
  <c r="E129" i="1"/>
  <c r="L126" i="1"/>
  <c r="M13" i="2" s="1"/>
  <c r="K126" i="1"/>
  <c r="J126" i="1"/>
  <c r="K13" i="2" s="1"/>
  <c r="H126" i="1"/>
  <c r="I13" i="2" s="1"/>
  <c r="G126" i="1"/>
  <c r="F126" i="1"/>
  <c r="D126" i="1"/>
  <c r="E13" i="2" s="1"/>
  <c r="C126" i="1"/>
  <c r="B126" i="1"/>
  <c r="C13" i="2" s="1"/>
  <c r="M125" i="1"/>
  <c r="I125" i="1"/>
  <c r="E125" i="1"/>
  <c r="M124" i="1"/>
  <c r="I124" i="1"/>
  <c r="E124" i="1"/>
  <c r="M123" i="1"/>
  <c r="I123" i="1"/>
  <c r="E123" i="1"/>
  <c r="M122" i="1"/>
  <c r="I122" i="1"/>
  <c r="E122" i="1"/>
  <c r="M121" i="1"/>
  <c r="I121" i="1"/>
  <c r="E121" i="1"/>
  <c r="M120" i="1"/>
  <c r="I120" i="1"/>
  <c r="E120" i="1"/>
  <c r="M119" i="1"/>
  <c r="I119" i="1"/>
  <c r="E119" i="1"/>
  <c r="M118" i="1"/>
  <c r="I118" i="1"/>
  <c r="E118" i="1"/>
  <c r="M116" i="1"/>
  <c r="I116" i="1"/>
  <c r="E116" i="1"/>
  <c r="M115" i="1"/>
  <c r="I115" i="1"/>
  <c r="E115" i="1"/>
  <c r="M114" i="1"/>
  <c r="I114" i="1"/>
  <c r="E114" i="1"/>
  <c r="M113" i="1"/>
  <c r="I113" i="1"/>
  <c r="E113" i="1"/>
  <c r="M112" i="1"/>
  <c r="I112" i="1"/>
  <c r="E112" i="1"/>
  <c r="M111" i="1"/>
  <c r="I111" i="1"/>
  <c r="E111" i="1"/>
  <c r="L108" i="1"/>
  <c r="M12" i="2" s="1"/>
  <c r="K108" i="1"/>
  <c r="J108" i="1"/>
  <c r="K12" i="2" s="1"/>
  <c r="H108" i="1"/>
  <c r="I12" i="2" s="1"/>
  <c r="G108" i="1"/>
  <c r="F108" i="1"/>
  <c r="G12" i="2" s="1"/>
  <c r="D108" i="1"/>
  <c r="E12" i="2" s="1"/>
  <c r="B12" i="2" s="1"/>
  <c r="C108" i="1"/>
  <c r="B108" i="1"/>
  <c r="C12" i="2" s="1"/>
  <c r="M107" i="1"/>
  <c r="I107" i="1"/>
  <c r="E107" i="1"/>
  <c r="M106" i="1"/>
  <c r="I106" i="1"/>
  <c r="E106" i="1"/>
  <c r="M105" i="1"/>
  <c r="I105" i="1"/>
  <c r="E105" i="1"/>
  <c r="M104" i="1"/>
  <c r="I104" i="1"/>
  <c r="E104" i="1"/>
  <c r="M103" i="1"/>
  <c r="I103" i="1"/>
  <c r="E103" i="1"/>
  <c r="M102" i="1"/>
  <c r="I102" i="1"/>
  <c r="E102" i="1"/>
  <c r="M101" i="1"/>
  <c r="I101" i="1"/>
  <c r="E101" i="1"/>
  <c r="M100" i="1"/>
  <c r="I100" i="1"/>
  <c r="E100" i="1"/>
  <c r="M99" i="1"/>
  <c r="I99" i="1"/>
  <c r="E99" i="1"/>
  <c r="M97" i="1"/>
  <c r="I97" i="1"/>
  <c r="E97" i="1"/>
  <c r="M96" i="1"/>
  <c r="I96" i="1"/>
  <c r="E96" i="1"/>
  <c r="M95" i="1"/>
  <c r="I95" i="1"/>
  <c r="E95" i="1"/>
  <c r="M94" i="1"/>
  <c r="I94" i="1"/>
  <c r="E94" i="1"/>
  <c r="M93" i="1"/>
  <c r="I93" i="1"/>
  <c r="E93" i="1"/>
  <c r="L90" i="1"/>
  <c r="M11" i="2" s="1"/>
  <c r="K90" i="1"/>
  <c r="J90" i="1"/>
  <c r="K11" i="2" s="1"/>
  <c r="H90" i="1"/>
  <c r="I11" i="2" s="1"/>
  <c r="G90" i="1"/>
  <c r="F90" i="1"/>
  <c r="G11" i="2" s="1"/>
  <c r="D90" i="1"/>
  <c r="E11" i="2" s="1"/>
  <c r="B11" i="2" s="1"/>
  <c r="C90" i="1"/>
  <c r="B90" i="1"/>
  <c r="C11" i="2" s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8" i="1"/>
  <c r="I78" i="1"/>
  <c r="E78" i="1"/>
  <c r="M77" i="1"/>
  <c r="I77" i="1"/>
  <c r="E77" i="1"/>
  <c r="M76" i="1"/>
  <c r="I76" i="1"/>
  <c r="E76" i="1"/>
  <c r="M75" i="1"/>
  <c r="I75" i="1"/>
  <c r="E75" i="1"/>
  <c r="L72" i="1"/>
  <c r="M10" i="2" s="1"/>
  <c r="K72" i="1"/>
  <c r="J72" i="1"/>
  <c r="K10" i="2" s="1"/>
  <c r="H72" i="1"/>
  <c r="I10" i="2" s="1"/>
  <c r="G72" i="1"/>
  <c r="F72" i="1"/>
  <c r="G10" i="2" s="1"/>
  <c r="D72" i="1"/>
  <c r="E10" i="2" s="1"/>
  <c r="C72" i="1"/>
  <c r="B72" i="1"/>
  <c r="C10" i="2" s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59" i="1"/>
  <c r="I59" i="1"/>
  <c r="E59" i="1"/>
  <c r="M58" i="1"/>
  <c r="I58" i="1"/>
  <c r="E58" i="1"/>
  <c r="M57" i="1"/>
  <c r="I57" i="1"/>
  <c r="E57" i="1"/>
  <c r="L54" i="1"/>
  <c r="M9" i="2" s="1"/>
  <c r="K54" i="1"/>
  <c r="J54" i="1"/>
  <c r="K9" i="2" s="1"/>
  <c r="H54" i="1"/>
  <c r="I9" i="2" s="1"/>
  <c r="G54" i="1"/>
  <c r="F54" i="1"/>
  <c r="D54" i="1"/>
  <c r="E9" i="2" s="1"/>
  <c r="C54" i="1"/>
  <c r="B54" i="1"/>
  <c r="C9" i="2" s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0" i="1"/>
  <c r="I40" i="1"/>
  <c r="E40" i="1"/>
  <c r="M39" i="1"/>
  <c r="I39" i="1"/>
  <c r="E39" i="1"/>
  <c r="L36" i="1"/>
  <c r="K36" i="1"/>
  <c r="J36" i="1"/>
  <c r="K8" i="2" s="1"/>
  <c r="H36" i="1"/>
  <c r="I8" i="2" s="1"/>
  <c r="G36" i="1"/>
  <c r="F36" i="1"/>
  <c r="G8" i="2" s="1"/>
  <c r="D36" i="1"/>
  <c r="E8" i="2" s="1"/>
  <c r="C36" i="1"/>
  <c r="B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1" i="1"/>
  <c r="I21" i="1"/>
  <c r="E21" i="1"/>
  <c r="L18" i="1"/>
  <c r="M7" i="2" s="1"/>
  <c r="K18" i="1"/>
  <c r="J18" i="1"/>
  <c r="K7" i="2" s="1"/>
  <c r="H18" i="1"/>
  <c r="I7" i="2" s="1"/>
  <c r="G18" i="1"/>
  <c r="F18" i="1"/>
  <c r="G7" i="2" s="1"/>
  <c r="D18" i="1"/>
  <c r="C18" i="1"/>
  <c r="B18" i="1"/>
  <c r="C7" i="2" s="1"/>
  <c r="L18" i="6"/>
  <c r="K18" i="6"/>
  <c r="J18" i="6"/>
  <c r="H18" i="6"/>
  <c r="G18" i="6"/>
  <c r="F18" i="6"/>
  <c r="D18" i="6"/>
  <c r="C18" i="6"/>
  <c r="B18" i="6"/>
  <c r="E7" i="2" l="1"/>
  <c r="M18" i="1"/>
  <c r="L7" i="2"/>
  <c r="N7" i="2" s="1"/>
  <c r="B7" i="2"/>
  <c r="I18" i="1"/>
  <c r="H7" i="2"/>
  <c r="J7" i="2" s="1"/>
  <c r="E18" i="1"/>
  <c r="D7" i="2"/>
  <c r="F7" i="2" s="1"/>
  <c r="G21" i="2"/>
  <c r="I18" i="2"/>
  <c r="B18" i="2" s="1"/>
  <c r="C18" i="2"/>
  <c r="M18" i="2"/>
  <c r="B15" i="2"/>
  <c r="G15" i="2"/>
  <c r="G13" i="2"/>
  <c r="B13" i="2"/>
  <c r="G9" i="2"/>
  <c r="B9" i="2"/>
  <c r="C8" i="2"/>
  <c r="M8" i="2"/>
  <c r="M270" i="1"/>
  <c r="L21" i="2"/>
  <c r="N21" i="2" s="1"/>
  <c r="E270" i="1"/>
  <c r="D21" i="2"/>
  <c r="F21" i="2" s="1"/>
  <c r="B21" i="2"/>
  <c r="I270" i="1"/>
  <c r="H21" i="2"/>
  <c r="J21" i="2" s="1"/>
  <c r="I252" i="1"/>
  <c r="H20" i="2"/>
  <c r="J20" i="2" s="1"/>
  <c r="M252" i="1"/>
  <c r="L20" i="2"/>
  <c r="N20" i="2" s="1"/>
  <c r="E252" i="1"/>
  <c r="D20" i="2"/>
  <c r="F20" i="2" s="1"/>
  <c r="E234" i="1"/>
  <c r="D19" i="2"/>
  <c r="F19" i="2" s="1"/>
  <c r="I234" i="1"/>
  <c r="H19" i="2"/>
  <c r="J19" i="2" s="1"/>
  <c r="M234" i="1"/>
  <c r="L19" i="2"/>
  <c r="N19" i="2" s="1"/>
  <c r="M216" i="1"/>
  <c r="L18" i="2"/>
  <c r="N18" i="2" s="1"/>
  <c r="E216" i="1"/>
  <c r="D18" i="2"/>
  <c r="F18" i="2" s="1"/>
  <c r="I216" i="1"/>
  <c r="H18" i="2"/>
  <c r="J18" i="2" s="1"/>
  <c r="M198" i="1"/>
  <c r="L17" i="2"/>
  <c r="N17" i="2" s="1"/>
  <c r="E198" i="1"/>
  <c r="D17" i="2"/>
  <c r="F17" i="2" s="1"/>
  <c r="I198" i="1"/>
  <c r="H17" i="2"/>
  <c r="J17" i="2" s="1"/>
  <c r="I180" i="1"/>
  <c r="H16" i="2"/>
  <c r="J16" i="2" s="1"/>
  <c r="M180" i="1"/>
  <c r="L16" i="2"/>
  <c r="N16" i="2" s="1"/>
  <c r="E180" i="1"/>
  <c r="D16" i="2"/>
  <c r="F16" i="2" s="1"/>
  <c r="E162" i="1"/>
  <c r="D15" i="2"/>
  <c r="F15" i="2" s="1"/>
  <c r="I162" i="1"/>
  <c r="H15" i="2"/>
  <c r="J15" i="2" s="1"/>
  <c r="M162" i="1"/>
  <c r="L15" i="2"/>
  <c r="N15" i="2" s="1"/>
  <c r="M144" i="1"/>
  <c r="L14" i="2"/>
  <c r="N14" i="2" s="1"/>
  <c r="E144" i="1"/>
  <c r="D14" i="2"/>
  <c r="F14" i="2" s="1"/>
  <c r="I144" i="1"/>
  <c r="H14" i="2"/>
  <c r="J14" i="2" s="1"/>
  <c r="M126" i="1"/>
  <c r="L13" i="2"/>
  <c r="N13" i="2" s="1"/>
  <c r="E126" i="1"/>
  <c r="D13" i="2"/>
  <c r="F13" i="2" s="1"/>
  <c r="I126" i="1"/>
  <c r="H13" i="2"/>
  <c r="J13" i="2" s="1"/>
  <c r="I108" i="1"/>
  <c r="H12" i="2"/>
  <c r="J12" i="2" s="1"/>
  <c r="M108" i="1"/>
  <c r="L12" i="2"/>
  <c r="N12" i="2" s="1"/>
  <c r="E108" i="1"/>
  <c r="D12" i="2"/>
  <c r="F12" i="2" s="1"/>
  <c r="E90" i="1"/>
  <c r="D11" i="2"/>
  <c r="F11" i="2" s="1"/>
  <c r="I90" i="1"/>
  <c r="H11" i="2"/>
  <c r="J11" i="2" s="1"/>
  <c r="M90" i="1"/>
  <c r="L11" i="2"/>
  <c r="N11" i="2" s="1"/>
  <c r="M72" i="1"/>
  <c r="L10" i="2"/>
  <c r="N10" i="2" s="1"/>
  <c r="E72" i="1"/>
  <c r="D10" i="2"/>
  <c r="F10" i="2" s="1"/>
  <c r="I72" i="1"/>
  <c r="H10" i="2"/>
  <c r="J10" i="2" s="1"/>
  <c r="B10" i="2"/>
  <c r="M54" i="1"/>
  <c r="L9" i="2"/>
  <c r="N9" i="2" s="1"/>
  <c r="E54" i="1"/>
  <c r="D9" i="2"/>
  <c r="F9" i="2" s="1"/>
  <c r="I54" i="1"/>
  <c r="H9" i="2"/>
  <c r="J9" i="2" s="1"/>
  <c r="I36" i="1"/>
  <c r="H8" i="2"/>
  <c r="J8" i="2" s="1"/>
  <c r="M36" i="1"/>
  <c r="L8" i="2"/>
  <c r="N8" i="2" s="1"/>
  <c r="E36" i="1"/>
  <c r="D8" i="2"/>
  <c r="F8" i="2" s="1"/>
  <c r="B8" i="2"/>
  <c r="M18" i="6"/>
  <c r="I18" i="6"/>
  <c r="E18" i="6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A20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6" i="3"/>
  <c r="B23" i="2" l="1"/>
  <c r="D23" i="2" s="1"/>
  <c r="A253" i="6"/>
  <c r="A235" i="6"/>
  <c r="A217" i="6"/>
  <c r="A199" i="6"/>
  <c r="A181" i="6"/>
  <c r="A163" i="6"/>
  <c r="A12" i="6" s="1"/>
  <c r="A145" i="6"/>
  <c r="A127" i="6"/>
  <c r="A10" i="6" s="1"/>
  <c r="A114" i="6"/>
  <c r="A112" i="6"/>
  <c r="A109" i="6"/>
  <c r="A9" i="6" s="1"/>
  <c r="A91" i="6"/>
  <c r="A8" i="6" s="1"/>
  <c r="A73" i="6"/>
  <c r="A55" i="6"/>
  <c r="A43" i="6"/>
  <c r="A37" i="6"/>
  <c r="A19" i="6"/>
  <c r="M17" i="6"/>
  <c r="I17" i="6"/>
  <c r="E17" i="6"/>
  <c r="A17" i="6"/>
  <c r="A251" i="6" s="1"/>
  <c r="M16" i="6"/>
  <c r="I16" i="6"/>
  <c r="E16" i="6"/>
  <c r="A16" i="6"/>
  <c r="A178" i="6" s="1"/>
  <c r="M15" i="6"/>
  <c r="I15" i="6"/>
  <c r="E15" i="6"/>
  <c r="A15" i="6"/>
  <c r="A249" i="6" s="1"/>
  <c r="M14" i="6"/>
  <c r="I14" i="6"/>
  <c r="E14" i="6"/>
  <c r="A14" i="6"/>
  <c r="A176" i="6" s="1"/>
  <c r="M13" i="6"/>
  <c r="I13" i="6"/>
  <c r="E13" i="6"/>
  <c r="A13" i="6"/>
  <c r="A247" i="6" s="1"/>
  <c r="M12" i="6"/>
  <c r="I12" i="6"/>
  <c r="E12" i="6"/>
  <c r="M11" i="6"/>
  <c r="I11" i="6"/>
  <c r="E11" i="6"/>
  <c r="A11" i="6"/>
  <c r="A245" i="6" s="1"/>
  <c r="M10" i="6"/>
  <c r="I10" i="6"/>
  <c r="E10" i="6"/>
  <c r="M9" i="6"/>
  <c r="I9" i="6"/>
  <c r="E9" i="6"/>
  <c r="M8" i="6"/>
  <c r="I8" i="6"/>
  <c r="E8" i="6"/>
  <c r="M7" i="6"/>
  <c r="I7" i="6"/>
  <c r="E7" i="6"/>
  <c r="A7" i="6"/>
  <c r="A241" i="6" s="1"/>
  <c r="M6" i="6"/>
  <c r="I6" i="6"/>
  <c r="E6" i="6"/>
  <c r="A6" i="6"/>
  <c r="A168" i="6" s="1"/>
  <c r="M5" i="6"/>
  <c r="I5" i="6"/>
  <c r="E5" i="6"/>
  <c r="A5" i="6"/>
  <c r="A239" i="6" s="1"/>
  <c r="M4" i="6"/>
  <c r="I4" i="6"/>
  <c r="E4" i="6"/>
  <c r="A4" i="6"/>
  <c r="A166" i="6" s="1"/>
  <c r="M3" i="6"/>
  <c r="I3" i="6"/>
  <c r="E3" i="6"/>
  <c r="A1" i="6"/>
  <c r="A3" i="6" s="1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H1" i="5"/>
  <c r="D1" i="5"/>
  <c r="A1" i="5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6" i="3"/>
  <c r="A174" i="6" l="1"/>
  <c r="A120" i="6"/>
  <c r="A170" i="6"/>
  <c r="A116" i="6"/>
  <c r="A243" i="6"/>
  <c r="A45" i="6"/>
  <c r="A49" i="6"/>
  <c r="A51" i="6"/>
  <c r="A53" i="6"/>
  <c r="A122" i="6"/>
  <c r="A47" i="6"/>
  <c r="A41" i="6"/>
  <c r="A124" i="6"/>
  <c r="A172" i="6"/>
  <c r="A28" i="6"/>
  <c r="A226" i="6"/>
  <c r="A82" i="6"/>
  <c r="A136" i="6"/>
  <c r="A190" i="6"/>
  <c r="A46" i="6"/>
  <c r="A244" i="6"/>
  <c r="A100" i="6"/>
  <c r="A154" i="6"/>
  <c r="A118" i="6"/>
  <c r="A208" i="6"/>
  <c r="A64" i="6"/>
  <c r="A262" i="6"/>
  <c r="A237" i="6"/>
  <c r="A93" i="6"/>
  <c r="A147" i="6"/>
  <c r="A201" i="6"/>
  <c r="A57" i="6"/>
  <c r="A255" i="6"/>
  <c r="A111" i="6"/>
  <c r="A183" i="6"/>
  <c r="A165" i="6"/>
  <c r="A21" i="6"/>
  <c r="A219" i="6"/>
  <c r="A75" i="6"/>
  <c r="A129" i="6"/>
  <c r="A39" i="6"/>
  <c r="A256" i="6"/>
  <c r="A258" i="6"/>
  <c r="A260" i="6"/>
  <c r="A264" i="6"/>
  <c r="A266" i="6"/>
  <c r="A268" i="6"/>
  <c r="A58" i="6"/>
  <c r="A60" i="6"/>
  <c r="A62" i="6"/>
  <c r="A66" i="6"/>
  <c r="A68" i="6"/>
  <c r="A70" i="6"/>
  <c r="A131" i="6"/>
  <c r="A133" i="6"/>
  <c r="A135" i="6"/>
  <c r="A137" i="6"/>
  <c r="A139" i="6"/>
  <c r="A141" i="6"/>
  <c r="A143" i="6"/>
  <c r="A202" i="6"/>
  <c r="A204" i="6"/>
  <c r="A206" i="6"/>
  <c r="A210" i="6"/>
  <c r="A212" i="6"/>
  <c r="A214" i="6"/>
  <c r="A185" i="6"/>
  <c r="A191" i="6"/>
  <c r="A195" i="6"/>
  <c r="A77" i="6"/>
  <c r="A79" i="6"/>
  <c r="A81" i="6"/>
  <c r="A83" i="6"/>
  <c r="A85" i="6"/>
  <c r="A87" i="6"/>
  <c r="A89" i="6"/>
  <c r="A148" i="6"/>
  <c r="A150" i="6"/>
  <c r="A152" i="6"/>
  <c r="A156" i="6"/>
  <c r="A158" i="6"/>
  <c r="A160" i="6"/>
  <c r="A221" i="6"/>
  <c r="A223" i="6"/>
  <c r="A225" i="6"/>
  <c r="A227" i="6"/>
  <c r="A229" i="6"/>
  <c r="A231" i="6"/>
  <c r="A233" i="6"/>
  <c r="A189" i="6"/>
  <c r="A23" i="6"/>
  <c r="A25" i="6"/>
  <c r="A27" i="6"/>
  <c r="A29" i="6"/>
  <c r="A31" i="6"/>
  <c r="A33" i="6"/>
  <c r="A35" i="6"/>
  <c r="A94" i="6"/>
  <c r="A96" i="6"/>
  <c r="A98" i="6"/>
  <c r="A102" i="6"/>
  <c r="A104" i="6"/>
  <c r="A106" i="6"/>
  <c r="A167" i="6"/>
  <c r="A169" i="6"/>
  <c r="A171" i="6"/>
  <c r="A173" i="6"/>
  <c r="A175" i="6"/>
  <c r="A177" i="6"/>
  <c r="A179" i="6"/>
  <c r="A238" i="6"/>
  <c r="A240" i="6"/>
  <c r="A242" i="6"/>
  <c r="A246" i="6"/>
  <c r="A248" i="6"/>
  <c r="A250" i="6"/>
  <c r="A187" i="6"/>
  <c r="A193" i="6"/>
  <c r="A197" i="6"/>
  <c r="A40" i="6"/>
  <c r="A42" i="6"/>
  <c r="A44" i="6"/>
  <c r="A48" i="6"/>
  <c r="A50" i="6"/>
  <c r="A52" i="6"/>
  <c r="A113" i="6"/>
  <c r="A115" i="6"/>
  <c r="A117" i="6"/>
  <c r="A119" i="6"/>
  <c r="A121" i="6"/>
  <c r="A123" i="6"/>
  <c r="A125" i="6"/>
  <c r="A184" i="6"/>
  <c r="A186" i="6"/>
  <c r="A188" i="6"/>
  <c r="A192" i="6"/>
  <c r="A194" i="6"/>
  <c r="A196" i="6"/>
  <c r="A257" i="6"/>
  <c r="A259" i="6"/>
  <c r="A261" i="6"/>
  <c r="A263" i="6"/>
  <c r="A265" i="6"/>
  <c r="A267" i="6"/>
  <c r="A269" i="6"/>
  <c r="A59" i="6"/>
  <c r="A61" i="6"/>
  <c r="A63" i="6"/>
  <c r="A65" i="6"/>
  <c r="A67" i="6"/>
  <c r="A69" i="6"/>
  <c r="A71" i="6"/>
  <c r="A130" i="6"/>
  <c r="A132" i="6"/>
  <c r="A134" i="6"/>
  <c r="A138" i="6"/>
  <c r="A140" i="6"/>
  <c r="A142" i="6"/>
  <c r="A203" i="6"/>
  <c r="A205" i="6"/>
  <c r="A207" i="6"/>
  <c r="A209" i="6"/>
  <c r="A211" i="6"/>
  <c r="A213" i="6"/>
  <c r="A215" i="6"/>
  <c r="A76" i="6"/>
  <c r="A78" i="6"/>
  <c r="A80" i="6"/>
  <c r="A84" i="6"/>
  <c r="A86" i="6"/>
  <c r="A88" i="6"/>
  <c r="A149" i="6"/>
  <c r="A151" i="6"/>
  <c r="A153" i="6"/>
  <c r="A155" i="6"/>
  <c r="A157" i="6"/>
  <c r="A159" i="6"/>
  <c r="A161" i="6"/>
  <c r="A220" i="6"/>
  <c r="A222" i="6"/>
  <c r="A224" i="6"/>
  <c r="A228" i="6"/>
  <c r="A230" i="6"/>
  <c r="A232" i="6"/>
  <c r="A22" i="6"/>
  <c r="A24" i="6"/>
  <c r="A26" i="6"/>
  <c r="A30" i="6"/>
  <c r="A32" i="6"/>
  <c r="A34" i="6"/>
  <c r="A95" i="6"/>
  <c r="A97" i="6"/>
  <c r="A99" i="6"/>
  <c r="A101" i="6"/>
  <c r="A103" i="6"/>
  <c r="A105" i="6"/>
  <c r="A107" i="6"/>
  <c r="A253" i="1"/>
  <c r="A235" i="1"/>
  <c r="A217" i="1"/>
  <c r="A199" i="1"/>
  <c r="A181" i="1"/>
  <c r="A163" i="1"/>
  <c r="A145" i="1"/>
  <c r="A127" i="1"/>
  <c r="A109" i="1"/>
  <c r="A91" i="1"/>
  <c r="A73" i="1"/>
  <c r="A55" i="1"/>
  <c r="A37" i="1"/>
  <c r="A19" i="1"/>
  <c r="A1" i="1"/>
  <c r="H1" i="3" l="1"/>
  <c r="D1" i="3"/>
  <c r="A1" i="3"/>
  <c r="M17" i="1" l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  <c r="A17" i="1"/>
  <c r="A35" i="1" s="1"/>
  <c r="A16" i="1"/>
  <c r="A52" i="1" s="1"/>
  <c r="A15" i="1"/>
  <c r="A33" i="1" s="1"/>
  <c r="A14" i="1"/>
  <c r="A32" i="1" s="1"/>
  <c r="A13" i="1"/>
  <c r="A49" i="1" s="1"/>
  <c r="A12" i="1"/>
  <c r="A30" i="1" s="1"/>
  <c r="A11" i="1"/>
  <c r="A29" i="1" s="1"/>
  <c r="A10" i="1"/>
  <c r="A28" i="1" s="1"/>
  <c r="A9" i="1"/>
  <c r="A27" i="1" s="1"/>
  <c r="A8" i="1"/>
  <c r="A26" i="1" s="1"/>
  <c r="A6" i="1"/>
  <c r="A42" i="1" s="1"/>
  <c r="A5" i="1"/>
  <c r="A41" i="1" s="1"/>
  <c r="A4" i="1"/>
  <c r="A22" i="1" s="1"/>
  <c r="A3" i="1"/>
  <c r="A39" i="1" s="1"/>
  <c r="A212" i="1" l="1"/>
  <c r="A221" i="1"/>
  <c r="A246" i="1"/>
  <c r="A269" i="1"/>
  <c r="A230" i="1"/>
  <c r="A238" i="1"/>
  <c r="A229" i="1"/>
  <c r="A263" i="1"/>
  <c r="A228" i="1"/>
  <c r="A256" i="1"/>
  <c r="A220" i="1"/>
  <c r="A248" i="1"/>
  <c r="A176" i="1"/>
  <c r="A247" i="1"/>
  <c r="A161" i="1"/>
  <c r="A251" i="1"/>
  <c r="A215" i="1"/>
  <c r="A233" i="1"/>
  <c r="A250" i="1"/>
  <c r="A268" i="1"/>
  <c r="A232" i="1"/>
  <c r="A178" i="1"/>
  <c r="A231" i="1"/>
  <c r="A195" i="1"/>
  <c r="A267" i="1"/>
  <c r="A249" i="1"/>
  <c r="A194" i="1"/>
  <c r="A266" i="1"/>
  <c r="A139" i="1"/>
  <c r="A211" i="1"/>
  <c r="A265" i="1"/>
  <c r="A174" i="1"/>
  <c r="A264" i="1"/>
  <c r="A227" i="1"/>
  <c r="A245" i="1"/>
  <c r="A226" i="1"/>
  <c r="A262" i="1"/>
  <c r="A244" i="1"/>
  <c r="A172" i="1"/>
  <c r="A190" i="1"/>
  <c r="A208" i="1"/>
  <c r="A261" i="1"/>
  <c r="A243" i="1"/>
  <c r="A207" i="1"/>
  <c r="A225" i="1"/>
  <c r="A170" i="1"/>
  <c r="A224" i="1"/>
  <c r="A242" i="1"/>
  <c r="A260" i="1"/>
  <c r="A204" i="1"/>
  <c r="A186" i="1"/>
  <c r="A240" i="1"/>
  <c r="A222" i="1"/>
  <c r="A168" i="1"/>
  <c r="A258" i="1"/>
  <c r="A239" i="1"/>
  <c r="A257" i="1"/>
  <c r="A203" i="1"/>
  <c r="A237" i="1"/>
  <c r="A219" i="1"/>
  <c r="A255" i="1"/>
  <c r="A159" i="1"/>
  <c r="A177" i="1"/>
  <c r="A156" i="1"/>
  <c r="A193" i="1"/>
  <c r="A185" i="1"/>
  <c r="A210" i="1"/>
  <c r="A202" i="1"/>
  <c r="A175" i="1"/>
  <c r="A167" i="1"/>
  <c r="A192" i="1"/>
  <c r="A184" i="1"/>
  <c r="A209" i="1"/>
  <c r="A148" i="1"/>
  <c r="A166" i="1"/>
  <c r="A191" i="1"/>
  <c r="A201" i="1"/>
  <c r="A173" i="1"/>
  <c r="A183" i="1"/>
  <c r="A165" i="1"/>
  <c r="A197" i="1"/>
  <c r="A189" i="1"/>
  <c r="A214" i="1"/>
  <c r="A206" i="1"/>
  <c r="A45" i="1"/>
  <c r="A179" i="1"/>
  <c r="A171" i="1"/>
  <c r="A196" i="1"/>
  <c r="A188" i="1"/>
  <c r="A213" i="1"/>
  <c r="A137" i="1"/>
  <c r="A155" i="1"/>
  <c r="A134" i="1"/>
  <c r="A154" i="1"/>
  <c r="A147" i="1"/>
  <c r="A153" i="1"/>
  <c r="A31" i="1"/>
  <c r="A160" i="1"/>
  <c r="A152" i="1"/>
  <c r="A124" i="1"/>
  <c r="A158" i="1"/>
  <c r="A150" i="1"/>
  <c r="A142" i="1"/>
  <c r="A157" i="1"/>
  <c r="A149" i="1"/>
  <c r="A67" i="1"/>
  <c r="A129" i="1"/>
  <c r="A136" i="1"/>
  <c r="A107" i="1"/>
  <c r="A143" i="1"/>
  <c r="A135" i="1"/>
  <c r="A103" i="1"/>
  <c r="A141" i="1"/>
  <c r="A105" i="1"/>
  <c r="A101" i="1"/>
  <c r="A140" i="1"/>
  <c r="A132" i="1"/>
  <c r="A99" i="1"/>
  <c r="A131" i="1"/>
  <c r="A53" i="1"/>
  <c r="A95" i="1"/>
  <c r="A138" i="1"/>
  <c r="A130" i="1"/>
  <c r="A82" i="1"/>
  <c r="A120" i="1"/>
  <c r="A112" i="1"/>
  <c r="A81" i="1"/>
  <c r="A102" i="1"/>
  <c r="A94" i="1"/>
  <c r="A119" i="1"/>
  <c r="A78" i="1"/>
  <c r="A111" i="1"/>
  <c r="A118" i="1"/>
  <c r="A71" i="1"/>
  <c r="A93" i="1"/>
  <c r="A100" i="1"/>
  <c r="A125" i="1"/>
  <c r="A117" i="1"/>
  <c r="A116" i="1"/>
  <c r="A89" i="1"/>
  <c r="A106" i="1"/>
  <c r="A98" i="1"/>
  <c r="A123" i="1"/>
  <c r="A86" i="1"/>
  <c r="A122" i="1"/>
  <c r="A114" i="1"/>
  <c r="A85" i="1"/>
  <c r="A104" i="1"/>
  <c r="A96" i="1"/>
  <c r="A121" i="1"/>
  <c r="A113" i="1"/>
  <c r="A51" i="1"/>
  <c r="A77" i="1"/>
  <c r="A63" i="1"/>
  <c r="A84" i="1"/>
  <c r="A76" i="1"/>
  <c r="A21" i="1"/>
  <c r="A47" i="1"/>
  <c r="A59" i="1"/>
  <c r="A83" i="1"/>
  <c r="A75" i="1"/>
  <c r="A23" i="1"/>
  <c r="A88" i="1"/>
  <c r="A80" i="1"/>
  <c r="A34" i="1"/>
  <c r="A57" i="1"/>
  <c r="A87" i="1"/>
  <c r="A68" i="1"/>
  <c r="A60" i="1"/>
  <c r="A24" i="1"/>
  <c r="A50" i="1"/>
  <c r="A66" i="1"/>
  <c r="A58" i="1"/>
  <c r="A48" i="1"/>
  <c r="A40" i="1"/>
  <c r="A65" i="1"/>
  <c r="A64" i="1"/>
  <c r="A46" i="1"/>
  <c r="A70" i="1"/>
  <c r="A62" i="1"/>
  <c r="A44" i="1"/>
  <c r="A69" i="1"/>
  <c r="A7" i="1"/>
  <c r="A223" i="1" s="1"/>
  <c r="A25" i="1" l="1"/>
  <c r="A43" i="1"/>
  <c r="A61" i="1"/>
  <c r="A187" i="1"/>
  <c r="A133" i="1"/>
  <c r="A205" i="1"/>
  <c r="A97" i="1"/>
  <c r="A169" i="1"/>
  <c r="A241" i="1"/>
  <c r="A259" i="1"/>
  <c r="A151" i="1"/>
  <c r="A115" i="1"/>
  <c r="A79" i="1"/>
</calcChain>
</file>

<file path=xl/sharedStrings.xml><?xml version="1.0" encoding="utf-8"?>
<sst xmlns="http://schemas.openxmlformats.org/spreadsheetml/2006/main" count="680" uniqueCount="154">
  <si>
    <t>TOTAAL</t>
  </si>
  <si>
    <t>=</t>
  </si>
  <si>
    <t>partijen</t>
  </si>
  <si>
    <t>Speler 1</t>
  </si>
  <si>
    <t>Speler 2</t>
  </si>
  <si>
    <t>Speler 3</t>
  </si>
  <si>
    <t>Speler 4</t>
  </si>
  <si>
    <t>Speler 5</t>
  </si>
  <si>
    <t>Speler 6</t>
  </si>
  <si>
    <t>Speler 7</t>
  </si>
  <si>
    <t>Speler 8</t>
  </si>
  <si>
    <t>Speler 9</t>
  </si>
  <si>
    <t>Speler 10</t>
  </si>
  <si>
    <t>Speler 11</t>
  </si>
  <si>
    <t>Speler 12</t>
  </si>
  <si>
    <t>Speler 13</t>
  </si>
  <si>
    <t>Speler 14</t>
  </si>
  <si>
    <t>Speler 15</t>
  </si>
  <si>
    <t>Resultaten van de 1e ronde</t>
  </si>
  <si>
    <t>Tussenstand per</t>
  </si>
  <si>
    <t>Intervals</t>
  </si>
  <si>
    <t>Libre</t>
  </si>
  <si>
    <t>Bandstoten</t>
  </si>
  <si>
    <t>Driebanden</t>
  </si>
  <si>
    <t>Te maken</t>
  </si>
  <si>
    <t>Ga met de</t>
  </si>
  <si>
    <t>TAB-toets</t>
  </si>
  <si>
    <t>naar het volgende invulveld.</t>
  </si>
  <si>
    <t>caramboles</t>
  </si>
  <si>
    <t>0,000 - 0,499 =</t>
  </si>
  <si>
    <t>0,000 - 0,249 =</t>
  </si>
  <si>
    <t>0,000 - 0,219 =</t>
  </si>
  <si>
    <t>Vereniging:</t>
  </si>
  <si>
    <t>De Kromme Keu</t>
  </si>
  <si>
    <t>0,500 - 0,749 =</t>
  </si>
  <si>
    <t>0,250 - 0,399 =</t>
  </si>
  <si>
    <t>0,220 - 0,259 =</t>
  </si>
  <si>
    <t>Competitie:</t>
  </si>
  <si>
    <t>Triatlon</t>
  </si>
  <si>
    <t>0,750 - 0,999 =</t>
  </si>
  <si>
    <t>0,400 - 0,599 =</t>
  </si>
  <si>
    <t>0,260 - 0,299 =</t>
  </si>
  <si>
    <t>Seizoen:</t>
  </si>
  <si>
    <t>Voorjaar 2018</t>
  </si>
  <si>
    <t>1,000 - 1,224 =</t>
  </si>
  <si>
    <t>0,600 - 0,799 =</t>
  </si>
  <si>
    <t>0,300 - 0,339 =</t>
  </si>
  <si>
    <t>Partijlengte:</t>
  </si>
  <si>
    <t>variabel</t>
  </si>
  <si>
    <t>beurten</t>
  </si>
  <si>
    <t>1,250 - 1,499 =</t>
  </si>
  <si>
    <t>0,800 - 0,999 =</t>
  </si>
  <si>
    <t>0,340 - 0,379 =</t>
  </si>
  <si>
    <t>Locatie:</t>
  </si>
  <si>
    <t>Biljartcentrum Uden</t>
  </si>
  <si>
    <t>1,500 - 1,749 =</t>
  </si>
  <si>
    <t>1,000 - 1,199 =</t>
  </si>
  <si>
    <t>0,380 - 0,419 =</t>
  </si>
  <si>
    <t>Adres:</t>
  </si>
  <si>
    <t>Neringstraat-West 1 - Uden</t>
  </si>
  <si>
    <t>1,750 - 1,999 =</t>
  </si>
  <si>
    <t>1,200 - 1,399 =</t>
  </si>
  <si>
    <t>0,420 - 0,459 =</t>
  </si>
  <si>
    <t>2,000 - 2,249 =</t>
  </si>
  <si>
    <t>1,400 - 1,599 =</t>
  </si>
  <si>
    <t>0,460 - 0,499 =</t>
  </si>
  <si>
    <t>De competitieleider kan het aantal te maken</t>
  </si>
  <si>
    <t>2,250 - 2,499 =</t>
  </si>
  <si>
    <t>1,600 - 1,799 =</t>
  </si>
  <si>
    <t>0,500 - 0,539 =</t>
  </si>
  <si>
    <t>caramboles op elk gewenst moment bijstellen.</t>
  </si>
  <si>
    <t>2,500 - 2,749 =</t>
  </si>
  <si>
    <t>1,800 - 1,999 =</t>
  </si>
  <si>
    <t>0,540 - 0,579 =</t>
  </si>
  <si>
    <t>Dit kan dus ook met terugwerkende kracht.</t>
  </si>
  <si>
    <t>2,750 - 2,999 =</t>
  </si>
  <si>
    <t>2,000 - 2,199 =</t>
  </si>
  <si>
    <t>0,580 - 0,619 =</t>
  </si>
  <si>
    <t>3,000 - 3,449 =</t>
  </si>
  <si>
    <t>2,200 - 2,399 =</t>
  </si>
  <si>
    <t>0,620 - 0,659 =</t>
  </si>
  <si>
    <t>3,500 - 3,999 =</t>
  </si>
  <si>
    <t>2,400 - 2,599 =</t>
  </si>
  <si>
    <t>0,660 - 0,699 =</t>
  </si>
  <si>
    <t>4,000 - 4,499 =</t>
  </si>
  <si>
    <t>2,600 - 2,799 =</t>
  </si>
  <si>
    <t>0,700 - 0,739 =</t>
  </si>
  <si>
    <t>4,500 - 4,999 =</t>
  </si>
  <si>
    <t>2,800 - 2,999 =</t>
  </si>
  <si>
    <t>0,740 - 0,779 =</t>
  </si>
  <si>
    <t>5,000 - 9,999 =</t>
  </si>
  <si>
    <t>3,000 - 9,999 =</t>
  </si>
  <si>
    <t>0,780 - 1,999 =</t>
  </si>
  <si>
    <t xml:space="preserve"> </t>
  </si>
  <si>
    <t>Naam:</t>
  </si>
  <si>
    <t>Speler</t>
  </si>
  <si>
    <t>Resultaten van de 2e ronde</t>
  </si>
  <si>
    <t>Excel toepassing voor biljartcompetities tot 15 deelnemers over 1 of 2 ronden.</t>
  </si>
  <si>
    <t xml:space="preserve">Datum: </t>
  </si>
  <si>
    <t>Brt</t>
  </si>
  <si>
    <t>Car</t>
  </si>
  <si>
    <t>Tot</t>
  </si>
  <si>
    <t>Punten</t>
  </si>
  <si>
    <t xml:space="preserve">BILJARTVERENIGING  </t>
  </si>
  <si>
    <t xml:space="preserve">Stand per  </t>
  </si>
  <si>
    <t xml:space="preserve">  Libre</t>
  </si>
  <si>
    <t>Bandstoren</t>
  </si>
  <si>
    <t>Punt</t>
  </si>
  <si>
    <t xml:space="preserve">  Moy</t>
  </si>
  <si>
    <t xml:space="preserve"> Moy</t>
  </si>
  <si>
    <t>Alleen de rode teksten zijn te wijzigen.</t>
  </si>
  <si>
    <t>Totaal</t>
  </si>
  <si>
    <t>punten</t>
  </si>
  <si>
    <t>Pnt</t>
  </si>
  <si>
    <t>Moy</t>
  </si>
  <si>
    <t>Vul op het werkblad Start de vaste gegevens van de competitie en de deelnemers in.</t>
  </si>
  <si>
    <t>Per deelnemer moet per ronde worden ingevuld hoeveel caramboles hij/zij moet maken.</t>
  </si>
  <si>
    <t>Deze toepassing verwerkt de ingevulde persoonlijke gegevens automatisch op het werkblad Totaal</t>
  </si>
  <si>
    <t>Nadat men de wedstrijdresultaten heeft verwerkt altijd eerst Opslaan voordat men naar het werkblad</t>
  </si>
  <si>
    <t>1. Geef de datum van de laatst gespeelde partijen in.</t>
  </si>
  <si>
    <t>4. Geef aan dat de lijst geen veldnamenrij bevat.</t>
  </si>
  <si>
    <t>6. Tot slot kunt u de standenlijst bekijken en/of printen.</t>
  </si>
  <si>
    <t>Op het werkblad Matrix kan men per competitieronde automatisch zien welke partijen er al gespeeld</t>
  </si>
  <si>
    <t>zijn en welke partijen er nog te spelen zijn.</t>
  </si>
  <si>
    <t>Dit is een gemakkelijk hulpmiddel voor de competitieleider op de clubavonden.</t>
  </si>
  <si>
    <t>Spelers die niet aan alle ronden deelnemen kan men d.m.v. vlakvulling markeren, om vergissingen</t>
  </si>
  <si>
    <t>bij het invullen van de wedstrijdresultaten te voorkomen.</t>
  </si>
  <si>
    <t>Dit vereist eveneens enige handigheid met Excel, omdat hiervoor via Extra, Beveiliging,</t>
  </si>
  <si>
    <t>Beveiliging blad opheffen, deze optie tijdelijk moet worden uitgeschakeld en later weer moet</t>
  </si>
  <si>
    <t>worden ingevoerd.</t>
  </si>
  <si>
    <t>Het is verstandig na elke clubavond het bestand door toevoeging van de datum op te slaan</t>
  </si>
  <si>
    <t>onder een nieuwe naam, zodat de gegevens van de vorige avond bewaard blijven voor eventuele</t>
  </si>
  <si>
    <t>noodgevallen.</t>
  </si>
  <si>
    <t>Op het werkblad Totaal kan het aantal decimalen in de kolom moyenne worden aangpast</t>
  </si>
  <si>
    <t>d.m.v. Opmaak, Celeigenschappen, Getal, Decimalen.</t>
  </si>
  <si>
    <t>D.m.v. het werkblad Naambordjes kunnen kaartjes voor bij het scorebord worden geprint.</t>
  </si>
  <si>
    <t>Afhankelijk van de gebruikte printer kan het noodzakelijk zijn om de pagina-instellingen</t>
  </si>
  <si>
    <t>aan te passen om de lijsten op A4 formaat te printen.</t>
  </si>
  <si>
    <t>Als u bij gebruik van deze toepassing op problemen stuit, kunt u deze doorgeven aan:</t>
  </si>
  <si>
    <t>Luciën Bressers</t>
  </si>
  <si>
    <t>Excel toepassing voor triatlon biljartcompetitie tot 15 deelnemers over 1 of 2 ronden.</t>
  </si>
  <si>
    <t>Band</t>
  </si>
  <si>
    <t>Drieb</t>
  </si>
  <si>
    <t>Tijdens de competitie worden de wedstrijdresultaten (caramboles, beurten en punten)</t>
  </si>
  <si>
    <t>ingevuld op de persoonlijke scorelijsten.</t>
  </si>
  <si>
    <t>en het werkblad van de bijbehorende Matrix (1 t/m 2).</t>
  </si>
  <si>
    <t>Om tot een correcte ranglijst te komen is enige handigheid met Excel noodzakelijk.</t>
  </si>
  <si>
    <t>Ranglijst gaat. Vervolgens moet men de volgende handelingen doen:</t>
  </si>
  <si>
    <t>2. Selecteer met de muis of de pijltjes toetsen de rijen van de deelnemers en de kolommen A t/m N.</t>
  </si>
  <si>
    <t>3. Kies met de muis in de werkbalk de optie Aangepast sorteren.</t>
  </si>
  <si>
    <t xml:space="preserve">5. Sorteer op twee criteria: </t>
  </si>
  <si>
    <t>1. Kolom B van groot naar klein (aflopend)</t>
  </si>
  <si>
    <t>2. Kolom van groot naar klein (aflopend)</t>
  </si>
  <si>
    <t>e-mail: info@udenarchief.nl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</si>
</sst>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name val="MS Sans Serif"/>
      <family val="2"/>
    </font>
    <font>
      <b/>
      <sz val="72"/>
      <name val="Arial Black"/>
      <family val="2"/>
    </font>
    <font>
      <sz val="72"/>
      <name val="Arial Black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0" fillId="0" borderId="0"/>
    <xf numFmtId="0" fontId="2" fillId="0" borderId="0"/>
  </cellStyleXfs>
  <cellXfs count="179">
    <xf numFmtId="0" fontId="0" fillId="0" borderId="0" xfId="0"/>
    <xf numFmtId="0" fontId="4" fillId="0" borderId="2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 vertical="center"/>
      <protection locked="0"/>
    </xf>
    <xf numFmtId="1" fontId="4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/>
    <xf numFmtId="0" fontId="6" fillId="0" borderId="5" xfId="2" applyFont="1" applyFill="1" applyBorder="1" applyAlignment="1">
      <alignment vertical="center"/>
    </xf>
    <xf numFmtId="0" fontId="4" fillId="0" borderId="5" xfId="2" applyFill="1" applyBorder="1" applyAlignment="1">
      <alignment vertical="center"/>
    </xf>
    <xf numFmtId="2" fontId="6" fillId="0" borderId="5" xfId="2" applyNumberFormat="1" applyFont="1" applyFill="1" applyBorder="1" applyAlignment="1">
      <alignment horizontal="left" vertical="center"/>
    </xf>
    <xf numFmtId="0" fontId="6" fillId="0" borderId="6" xfId="2" applyFont="1" applyFill="1" applyBorder="1" applyAlignment="1">
      <alignment vertical="center"/>
    </xf>
    <xf numFmtId="0" fontId="4" fillId="0" borderId="0" xfId="2"/>
    <xf numFmtId="0" fontId="4" fillId="0" borderId="4" xfId="2" applyFill="1" applyBorder="1"/>
    <xf numFmtId="0" fontId="4" fillId="0" borderId="5" xfId="2" applyFill="1" applyBorder="1"/>
    <xf numFmtId="0" fontId="6" fillId="0" borderId="5" xfId="2" applyFont="1" applyFill="1" applyBorder="1" applyAlignment="1">
      <alignment horizontal="left" vertical="center"/>
    </xf>
    <xf numFmtId="0" fontId="4" fillId="0" borderId="2" xfId="2" applyFill="1" applyBorder="1" applyAlignment="1"/>
    <xf numFmtId="0" fontId="6" fillId="0" borderId="7" xfId="2" applyFont="1" applyFill="1" applyBorder="1" applyAlignment="1">
      <alignment horizontal="center" vertical="center"/>
    </xf>
    <xf numFmtId="0" fontId="4" fillId="0" borderId="7" xfId="2" applyFill="1" applyBorder="1" applyAlignment="1">
      <alignment horizontal="center" textRotation="90"/>
    </xf>
    <xf numFmtId="0" fontId="4" fillId="0" borderId="8" xfId="2" applyFill="1" applyBorder="1"/>
    <xf numFmtId="0" fontId="6" fillId="0" borderId="9" xfId="2" applyFont="1" applyFill="1" applyBorder="1" applyAlignment="1">
      <alignment horizontal="center" vertical="center"/>
    </xf>
    <xf numFmtId="0" fontId="4" fillId="0" borderId="10" xfId="2" applyFill="1" applyBorder="1" applyAlignment="1">
      <alignment horizontal="center"/>
    </xf>
    <xf numFmtId="0" fontId="4" fillId="0" borderId="6" xfId="2" applyFill="1" applyBorder="1" applyAlignment="1">
      <alignment horizontal="left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2" xfId="2" applyFont="1" applyBorder="1"/>
    <xf numFmtId="0" fontId="4" fillId="0" borderId="13" xfId="2" applyBorder="1"/>
    <xf numFmtId="0" fontId="5" fillId="0" borderId="12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Border="1"/>
    <xf numFmtId="0" fontId="4" fillId="0" borderId="0" xfId="2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4" fillId="0" borderId="0" xfId="2" applyBorder="1" applyAlignment="1">
      <alignment horizontal="right"/>
    </xf>
    <xf numFmtId="0" fontId="7" fillId="0" borderId="0" xfId="2" applyFont="1" applyBorder="1" applyAlignment="1">
      <alignment horizontal="center"/>
    </xf>
    <xf numFmtId="0" fontId="5" fillId="0" borderId="0" xfId="2" applyFont="1" applyBorder="1" applyProtection="1"/>
    <xf numFmtId="0" fontId="5" fillId="0" borderId="13" xfId="2" applyFont="1" applyBorder="1"/>
    <xf numFmtId="0" fontId="7" fillId="0" borderId="13" xfId="2" applyFont="1" applyBorder="1" applyProtection="1">
      <protection locked="0"/>
    </xf>
    <xf numFmtId="0" fontId="4" fillId="0" borderId="7" xfId="2" applyFill="1" applyBorder="1"/>
    <xf numFmtId="0" fontId="5" fillId="0" borderId="0" xfId="2" applyFont="1" applyBorder="1"/>
    <xf numFmtId="0" fontId="7" fillId="0" borderId="0" xfId="2" applyFont="1" applyBorder="1" applyProtection="1">
      <protection locked="0"/>
    </xf>
    <xf numFmtId="0" fontId="4" fillId="0" borderId="3" xfId="2" applyBorder="1"/>
    <xf numFmtId="0" fontId="4" fillId="0" borderId="0" xfId="2" applyBorder="1" applyProtection="1"/>
    <xf numFmtId="0" fontId="7" fillId="0" borderId="0" xfId="2" applyFont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2" xfId="2" applyFont="1" applyFill="1" applyBorder="1"/>
    <xf numFmtId="0" fontId="5" fillId="0" borderId="8" xfId="2" applyFont="1" applyBorder="1"/>
    <xf numFmtId="0" fontId="4" fillId="0" borderId="14" xfId="2" applyBorder="1"/>
    <xf numFmtId="0" fontId="7" fillId="0" borderId="14" xfId="2" applyFont="1" applyFill="1" applyBorder="1" applyProtection="1">
      <protection locked="0"/>
    </xf>
    <xf numFmtId="0" fontId="4" fillId="0" borderId="9" xfId="2" applyBorder="1"/>
    <xf numFmtId="0" fontId="4" fillId="0" borderId="12" xfId="2" applyBorder="1" applyProtection="1"/>
    <xf numFmtId="0" fontId="4" fillId="0" borderId="13" xfId="2" applyFont="1" applyBorder="1" applyProtection="1"/>
    <xf numFmtId="0" fontId="4" fillId="0" borderId="2" xfId="2" applyBorder="1" applyProtection="1"/>
    <xf numFmtId="0" fontId="4" fillId="0" borderId="0" xfId="2" applyFont="1" applyBorder="1" applyProtection="1"/>
    <xf numFmtId="0" fontId="4" fillId="0" borderId="8" xfId="2" applyBorder="1" applyProtection="1"/>
    <xf numFmtId="0" fontId="4" fillId="0" borderId="14" xfId="2" applyBorder="1" applyProtection="1"/>
    <xf numFmtId="0" fontId="4" fillId="0" borderId="9" xfId="2" applyBorder="1" applyProtection="1"/>
    <xf numFmtId="0" fontId="4" fillId="0" borderId="5" xfId="2" applyBorder="1"/>
    <xf numFmtId="0" fontId="5" fillId="0" borderId="2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right"/>
    </xf>
    <xf numFmtId="0" fontId="5" fillId="0" borderId="14" xfId="2" applyFont="1" applyBorder="1" applyAlignment="1">
      <alignment horizontal="center"/>
    </xf>
    <xf numFmtId="0" fontId="0" fillId="0" borderId="0" xfId="0" applyAlignment="1" applyProtection="1">
      <alignment vertical="center"/>
    </xf>
    <xf numFmtId="0" fontId="4" fillId="0" borderId="11" xfId="2" applyFill="1" applyBorder="1" applyAlignment="1" applyProtection="1">
      <alignment horizontal="center" vertical="center"/>
      <protection locked="0"/>
    </xf>
    <xf numFmtId="164" fontId="8" fillId="0" borderId="0" xfId="2" applyNumberFormat="1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 applyProtection="1">
      <alignment horizontal="center"/>
      <protection locked="0"/>
    </xf>
    <xf numFmtId="164" fontId="8" fillId="0" borderId="0" xfId="2" applyNumberFormat="1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>
      <alignment horizontal="right"/>
    </xf>
    <xf numFmtId="0" fontId="7" fillId="0" borderId="7" xfId="2" applyFont="1" applyBorder="1" applyAlignment="1" applyProtection="1">
      <alignment horizontal="left"/>
      <protection locked="0"/>
    </xf>
    <xf numFmtId="0" fontId="7" fillId="0" borderId="3" xfId="2" applyFont="1" applyBorder="1" applyAlignment="1" applyProtection="1">
      <alignment horizontal="left"/>
      <protection locked="0"/>
    </xf>
    <xf numFmtId="0" fontId="5" fillId="0" borderId="0" xfId="2" applyFont="1" applyBorder="1" applyAlignment="1">
      <alignment horizontal="right"/>
    </xf>
    <xf numFmtId="0" fontId="4" fillId="0" borderId="4" xfId="2" applyBorder="1"/>
    <xf numFmtId="0" fontId="9" fillId="0" borderId="6" xfId="2" applyFont="1" applyBorder="1"/>
    <xf numFmtId="0" fontId="7" fillId="0" borderId="9" xfId="2" applyFont="1" applyBorder="1" applyAlignment="1" applyProtection="1">
      <alignment horizontal="left"/>
      <protection locked="0"/>
    </xf>
    <xf numFmtId="2" fontId="4" fillId="0" borderId="3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11" fillId="0" borderId="15" xfId="3" applyNumberFormat="1" applyFont="1" applyFill="1" applyBorder="1" applyAlignment="1" applyProtection="1">
      <alignment horizontal="center" vertical="center"/>
    </xf>
    <xf numFmtId="0" fontId="11" fillId="0" borderId="0" xfId="3" applyNumberFormat="1" applyFont="1" applyFill="1" applyBorder="1" applyAlignment="1" applyProtection="1"/>
    <xf numFmtId="0" fontId="12" fillId="0" borderId="0" xfId="3" applyFont="1"/>
    <xf numFmtId="0" fontId="2" fillId="0" borderId="0" xfId="4"/>
    <xf numFmtId="0" fontId="11" fillId="0" borderId="18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11" fillId="0" borderId="19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Border="1" applyAlignment="1" applyProtection="1">
      <alignment vertical="center"/>
    </xf>
    <xf numFmtId="0" fontId="11" fillId="0" borderId="18" xfId="3" applyNumberFormat="1" applyFont="1" applyFill="1" applyBorder="1" applyAlignment="1" applyProtection="1">
      <alignment horizontal="center" vertical="center"/>
    </xf>
    <xf numFmtId="0" fontId="11" fillId="0" borderId="20" xfId="3" applyNumberFormat="1" applyFont="1" applyFill="1" applyBorder="1" applyAlignment="1" applyProtection="1">
      <alignment horizontal="center" vertical="center"/>
    </xf>
    <xf numFmtId="0" fontId="11" fillId="0" borderId="22" xfId="3" applyNumberFormat="1" applyFont="1" applyFill="1" applyBorder="1" applyAlignment="1" applyProtection="1">
      <alignment horizontal="center" vertical="center" wrapText="1"/>
    </xf>
    <xf numFmtId="0" fontId="11" fillId="0" borderId="22" xfId="3" applyNumberFormat="1" applyFont="1" applyFill="1" applyBorder="1" applyAlignment="1" applyProtection="1">
      <alignment horizontal="center" vertical="center"/>
    </xf>
    <xf numFmtId="0" fontId="11" fillId="0" borderId="23" xfId="3" applyNumberFormat="1" applyFont="1" applyFill="1" applyBorder="1" applyAlignment="1" applyProtection="1">
      <alignment horizontal="center" vertical="center"/>
    </xf>
    <xf numFmtId="0" fontId="11" fillId="0" borderId="24" xfId="3" applyNumberFormat="1" applyFont="1" applyFill="1" applyBorder="1" applyAlignment="1" applyProtection="1">
      <alignment horizontal="center" vertical="center"/>
    </xf>
    <xf numFmtId="0" fontId="11" fillId="0" borderId="25" xfId="3" applyNumberFormat="1" applyFont="1" applyFill="1" applyBorder="1" applyAlignment="1" applyProtection="1">
      <alignment horizontal="center" vertical="center"/>
    </xf>
    <xf numFmtId="0" fontId="11" fillId="0" borderId="26" xfId="3" applyNumberFormat="1" applyFont="1" applyFill="1" applyBorder="1" applyAlignment="1" applyProtection="1">
      <alignment horizontal="center" vertical="center"/>
    </xf>
    <xf numFmtId="0" fontId="11" fillId="0" borderId="25" xfId="3" applyNumberFormat="1" applyFont="1" applyFill="1" applyBorder="1" applyAlignment="1" applyProtection="1">
      <alignment vertical="center"/>
    </xf>
    <xf numFmtId="0" fontId="11" fillId="0" borderId="26" xfId="3" applyNumberFormat="1" applyFont="1" applyFill="1" applyBorder="1" applyAlignment="1" applyProtection="1">
      <alignment vertical="center"/>
    </xf>
    <xf numFmtId="0" fontId="11" fillId="3" borderId="24" xfId="3" applyNumberFormat="1" applyFont="1" applyFill="1" applyBorder="1" applyAlignment="1" applyProtection="1">
      <alignment horizontal="center" vertical="center"/>
    </xf>
    <xf numFmtId="0" fontId="11" fillId="3" borderId="25" xfId="3" applyNumberFormat="1" applyFont="1" applyFill="1" applyBorder="1" applyAlignment="1" applyProtection="1">
      <alignment vertical="center"/>
    </xf>
    <xf numFmtId="0" fontId="11" fillId="3" borderId="26" xfId="3" applyNumberFormat="1" applyFont="1" applyFill="1" applyBorder="1" applyAlignment="1" applyProtection="1">
      <alignment vertical="center"/>
    </xf>
    <xf numFmtId="0" fontId="11" fillId="3" borderId="27" xfId="3" applyNumberFormat="1" applyFont="1" applyFill="1" applyBorder="1" applyAlignment="1" applyProtection="1">
      <alignment horizontal="center" vertical="center"/>
    </xf>
    <xf numFmtId="0" fontId="11" fillId="3" borderId="28" xfId="3" applyNumberFormat="1" applyFont="1" applyFill="1" applyBorder="1" applyAlignment="1" applyProtection="1">
      <alignment vertical="center"/>
    </xf>
    <xf numFmtId="0" fontId="11" fillId="3" borderId="29" xfId="3" applyNumberFormat="1" applyFont="1" applyFill="1" applyBorder="1" applyAlignment="1" applyProtection="1">
      <alignment vertical="center"/>
    </xf>
    <xf numFmtId="0" fontId="11" fillId="0" borderId="30" xfId="3" applyNumberFormat="1" applyFont="1" applyFill="1" applyBorder="1" applyAlignment="1" applyProtection="1">
      <alignment vertical="center"/>
    </xf>
    <xf numFmtId="0" fontId="11" fillId="0" borderId="31" xfId="3" applyNumberFormat="1" applyFont="1" applyFill="1" applyBorder="1" applyAlignment="1" applyProtection="1">
      <alignment vertical="center"/>
    </xf>
    <xf numFmtId="0" fontId="11" fillId="0" borderId="30" xfId="3" applyNumberFormat="1" applyFont="1" applyFill="1" applyBorder="1" applyAlignment="1" applyProtection="1">
      <alignment horizontal="center" vertical="center"/>
    </xf>
    <xf numFmtId="0" fontId="11" fillId="0" borderId="31" xfId="3" applyNumberFormat="1" applyFont="1" applyFill="1" applyBorder="1" applyAlignment="1" applyProtection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2" fillId="0" borderId="28" xfId="4" applyBorder="1" applyAlignment="1"/>
    <xf numFmtId="0" fontId="2" fillId="0" borderId="29" xfId="4" applyBorder="1" applyAlignment="1"/>
    <xf numFmtId="0" fontId="2" fillId="0" borderId="28" xfId="4" applyBorder="1"/>
    <xf numFmtId="0" fontId="2" fillId="0" borderId="29" xfId="4" applyBorder="1"/>
    <xf numFmtId="0" fontId="2" fillId="0" borderId="0" xfId="4" applyBorder="1"/>
    <xf numFmtId="0" fontId="11" fillId="0" borderId="20" xfId="3" applyNumberFormat="1" applyFont="1" applyFill="1" applyBorder="1" applyAlignment="1" applyProtection="1">
      <alignment horizontal="center" vertical="center"/>
    </xf>
    <xf numFmtId="0" fontId="11" fillId="0" borderId="21" xfId="3" applyNumberFormat="1" applyFont="1" applyFill="1" applyBorder="1" applyAlignment="1" applyProtection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4" fillId="0" borderId="5" xfId="2" applyBorder="1" applyAlignment="1">
      <alignment horizontal="left" vertical="center"/>
    </xf>
    <xf numFmtId="165" fontId="6" fillId="0" borderId="5" xfId="2" applyNumberFormat="1" applyFont="1" applyFill="1" applyBorder="1" applyAlignment="1">
      <alignment horizontal="left" vertical="center"/>
    </xf>
    <xf numFmtId="165" fontId="6" fillId="0" borderId="6" xfId="2" applyNumberFormat="1" applyFont="1" applyFill="1" applyBorder="1" applyAlignment="1">
      <alignment horizontal="left" vertical="center"/>
    </xf>
    <xf numFmtId="0" fontId="13" fillId="0" borderId="0" xfId="4" applyFont="1" applyAlignment="1">
      <alignment horizontal="center"/>
    </xf>
    <xf numFmtId="0" fontId="14" fillId="0" borderId="0" xfId="4" applyFont="1"/>
    <xf numFmtId="0" fontId="5" fillId="0" borderId="0" xfId="1" applyNumberFormat="1" applyFont="1" applyFill="1" applyBorder="1" applyAlignment="1" applyProtection="1">
      <alignment horizontal="right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15" fillId="0" borderId="16" xfId="3" applyNumberFormat="1" applyFont="1" applyFill="1" applyBorder="1" applyAlignment="1" applyProtection="1">
      <alignment horizontal="center" vertical="center"/>
    </xf>
    <xf numFmtId="0" fontId="15" fillId="0" borderId="17" xfId="3" applyNumberFormat="1" applyFont="1" applyFill="1" applyBorder="1" applyAlignment="1" applyProtection="1">
      <alignment horizontal="center" vertical="center"/>
    </xf>
    <xf numFmtId="0" fontId="15" fillId="0" borderId="0" xfId="3" applyNumberFormat="1" applyFont="1" applyFill="1" applyBorder="1" applyAlignment="1" applyProtection="1">
      <alignment horizontal="center" vertical="center"/>
    </xf>
    <xf numFmtId="0" fontId="8" fillId="0" borderId="2" xfId="2" applyFont="1" applyBorder="1" applyProtection="1">
      <protection locked="0"/>
    </xf>
    <xf numFmtId="0" fontId="8" fillId="0" borderId="3" xfId="2" applyFont="1" applyBorder="1" applyAlignment="1" applyProtection="1">
      <alignment horizontal="center"/>
      <protection locked="0"/>
    </xf>
    <xf numFmtId="0" fontId="8" fillId="0" borderId="0" xfId="2" applyFont="1" applyFill="1" applyBorder="1" applyAlignment="1" applyProtection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1" fontId="4" fillId="4" borderId="2" xfId="1" applyNumberFormat="1" applyFont="1" applyFill="1" applyBorder="1" applyAlignment="1" applyProtection="1">
      <alignment horizontal="center" vertical="center"/>
      <protection locked="0"/>
    </xf>
    <xf numFmtId="1" fontId="4" fillId="4" borderId="0" xfId="1" applyNumberFormat="1" applyFont="1" applyFill="1" applyBorder="1" applyAlignment="1" applyProtection="1">
      <alignment horizontal="center" vertical="center"/>
      <protection locked="0"/>
    </xf>
    <xf numFmtId="2" fontId="4" fillId="4" borderId="3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4" fillId="0" borderId="13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1" fontId="4" fillId="0" borderId="12" xfId="1" applyNumberFormat="1" applyFont="1" applyFill="1" applyBorder="1" applyAlignment="1" applyProtection="1">
      <alignment horizontal="center" vertical="center"/>
    </xf>
    <xf numFmtId="1" fontId="4" fillId="0" borderId="13" xfId="1" applyNumberFormat="1" applyFont="1" applyFill="1" applyBorder="1" applyAlignment="1" applyProtection="1">
      <alignment horizontal="center" vertical="center"/>
    </xf>
    <xf numFmtId="2" fontId="4" fillId="0" borderId="7" xfId="1" applyNumberFormat="1" applyFont="1" applyFill="1" applyBorder="1" applyAlignment="1" applyProtection="1">
      <alignment horizontal="center" vertical="center"/>
    </xf>
    <xf numFmtId="1" fontId="4" fillId="0" borderId="4" xfId="1" applyNumberFormat="1" applyFont="1" applyFill="1" applyBorder="1" applyAlignment="1" applyProtection="1">
      <alignment horizontal="center" vertical="center"/>
    </xf>
    <xf numFmtId="1" fontId="4" fillId="0" borderId="5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0" fontId="3" fillId="0" borderId="33" xfId="1" applyNumberFormat="1" applyFont="1" applyFill="1" applyBorder="1" applyAlignment="1" applyProtection="1">
      <alignment vertical="center"/>
    </xf>
    <xf numFmtId="0" fontId="3" fillId="0" borderId="32" xfId="1" applyNumberFormat="1" applyFont="1" applyFill="1" applyBorder="1" applyAlignment="1" applyProtection="1">
      <alignment vertical="center"/>
    </xf>
    <xf numFmtId="0" fontId="2" fillId="0" borderId="32" xfId="1" applyNumberFormat="1" applyFont="1" applyFill="1" applyBorder="1" applyAlignment="1" applyProtection="1">
      <alignment vertical="center"/>
    </xf>
    <xf numFmtId="0" fontId="3" fillId="0" borderId="10" xfId="1" applyNumberFormat="1" applyFont="1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" fillId="0" borderId="10" xfId="1" applyNumberFormat="1" applyFont="1" applyFill="1" applyBorder="1" applyAlignment="1" applyProtection="1">
      <alignment vertical="center"/>
    </xf>
    <xf numFmtId="0" fontId="4" fillId="2" borderId="11" xfId="2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1" fontId="5" fillId="0" borderId="0" xfId="1" applyNumberFormat="1" applyFont="1" applyFill="1" applyBorder="1" applyAlignment="1" applyProtection="1">
      <alignment horizontal="center" vertical="center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1" applyNumberFormat="1" applyFont="1" applyFill="1" applyBorder="1" applyAlignment="1" applyProtection="1">
      <alignment horizontal="center" vertical="center"/>
      <protection locked="0"/>
    </xf>
    <xf numFmtId="2" fontId="4" fillId="0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/>
    <xf numFmtId="0" fontId="7" fillId="0" borderId="0" xfId="2" applyFont="1"/>
    <xf numFmtId="0" fontId="4" fillId="0" borderId="0" xfId="2" applyFont="1" applyAlignment="1"/>
    <xf numFmtId="0" fontId="4" fillId="0" borderId="0" xfId="2" applyFont="1"/>
    <xf numFmtId="0" fontId="8" fillId="0" borderId="0" xfId="2" applyFont="1" applyBorder="1" applyProtection="1">
      <protection locked="0"/>
    </xf>
    <xf numFmtId="164" fontId="8" fillId="0" borderId="32" xfId="2" applyNumberFormat="1" applyFont="1" applyFill="1" applyBorder="1" applyAlignment="1" applyProtection="1">
      <alignment horizontal="center"/>
      <protection locked="0"/>
    </xf>
    <xf numFmtId="164" fontId="8" fillId="0" borderId="10" xfId="2" applyNumberFormat="1" applyFont="1" applyFill="1" applyBorder="1" applyAlignment="1" applyProtection="1">
      <alignment horizontal="center"/>
      <protection locked="0"/>
    </xf>
    <xf numFmtId="0" fontId="8" fillId="0" borderId="33" xfId="2" applyFont="1" applyBorder="1" applyAlignment="1">
      <alignment horizontal="center"/>
    </xf>
    <xf numFmtId="0" fontId="8" fillId="0" borderId="32" xfId="2" applyFont="1" applyBorder="1" applyAlignment="1">
      <alignment horizontal="center"/>
    </xf>
    <xf numFmtId="0" fontId="16" fillId="0" borderId="32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4" fillId="0" borderId="33" xfId="2" applyFont="1" applyBorder="1" applyProtection="1"/>
    <xf numFmtId="0" fontId="4" fillId="0" borderId="32" xfId="2" applyFont="1" applyBorder="1" applyProtection="1"/>
    <xf numFmtId="0" fontId="4" fillId="0" borderId="10" xfId="2" applyFont="1" applyBorder="1" applyProtection="1"/>
  </cellXfs>
  <cellStyles count="5">
    <cellStyle name="Standaard" xfId="0" builtinId="0"/>
    <cellStyle name="Standaard 2" xfId="1"/>
    <cellStyle name="Standaard 2 2" xfId="3"/>
    <cellStyle name="Standaard 3" xfId="2"/>
    <cellStyle name="Standaard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A48" sqref="A48"/>
    </sheetView>
  </sheetViews>
  <sheetFormatPr defaultRowHeight="12.75" x14ac:dyDescent="0.2"/>
  <cols>
    <col min="1" max="1" width="9.140625" style="12"/>
    <col min="2" max="2" width="3.7109375" style="12" customWidth="1"/>
    <col min="3" max="3" width="17.7109375" style="12" customWidth="1"/>
    <col min="4" max="8" width="10.7109375" style="12" customWidth="1"/>
    <col min="9" max="16384" width="9.140625" style="12"/>
  </cols>
  <sheetData>
    <row r="1" spans="1:9" x14ac:dyDescent="0.2">
      <c r="A1" s="164" t="s">
        <v>140</v>
      </c>
    </row>
    <row r="2" spans="1:9" x14ac:dyDescent="0.2">
      <c r="I2" s="165"/>
    </row>
    <row r="3" spans="1:9" x14ac:dyDescent="0.2">
      <c r="A3" s="166" t="s">
        <v>115</v>
      </c>
    </row>
    <row r="4" spans="1:9" x14ac:dyDescent="0.2">
      <c r="A4" s="166" t="s">
        <v>116</v>
      </c>
    </row>
    <row r="5" spans="1:9" x14ac:dyDescent="0.2">
      <c r="A5" s="166"/>
    </row>
    <row r="6" spans="1:9" x14ac:dyDescent="0.2">
      <c r="A6" s="166" t="s">
        <v>143</v>
      </c>
    </row>
    <row r="7" spans="1:9" x14ac:dyDescent="0.2">
      <c r="A7" s="166" t="s">
        <v>144</v>
      </c>
    </row>
    <row r="8" spans="1:9" x14ac:dyDescent="0.2">
      <c r="A8" s="166" t="s">
        <v>117</v>
      </c>
    </row>
    <row r="9" spans="1:9" x14ac:dyDescent="0.2">
      <c r="A9" s="166" t="s">
        <v>145</v>
      </c>
    </row>
    <row r="10" spans="1:9" x14ac:dyDescent="0.2">
      <c r="A10" s="166"/>
    </row>
    <row r="11" spans="1:9" x14ac:dyDescent="0.2">
      <c r="A11" s="166" t="s">
        <v>146</v>
      </c>
    </row>
    <row r="12" spans="1:9" x14ac:dyDescent="0.2">
      <c r="A12" s="166" t="s">
        <v>118</v>
      </c>
    </row>
    <row r="13" spans="1:9" x14ac:dyDescent="0.2">
      <c r="A13" s="166" t="s">
        <v>147</v>
      </c>
    </row>
    <row r="14" spans="1:9" x14ac:dyDescent="0.2">
      <c r="A14" s="166" t="s">
        <v>119</v>
      </c>
    </row>
    <row r="15" spans="1:9" x14ac:dyDescent="0.2">
      <c r="A15" s="166" t="s">
        <v>148</v>
      </c>
    </row>
    <row r="16" spans="1:9" x14ac:dyDescent="0.2">
      <c r="A16" s="166" t="s">
        <v>149</v>
      </c>
    </row>
    <row r="17" spans="1:2" x14ac:dyDescent="0.2">
      <c r="A17" s="166" t="s">
        <v>120</v>
      </c>
    </row>
    <row r="18" spans="1:2" x14ac:dyDescent="0.2">
      <c r="A18" s="166" t="s">
        <v>150</v>
      </c>
    </row>
    <row r="19" spans="1:2" x14ac:dyDescent="0.2">
      <c r="B19" s="12" t="s">
        <v>151</v>
      </c>
    </row>
    <row r="20" spans="1:2" x14ac:dyDescent="0.2">
      <c r="B20" s="12" t="s">
        <v>152</v>
      </c>
    </row>
    <row r="21" spans="1:2" x14ac:dyDescent="0.2">
      <c r="A21" s="12" t="s">
        <v>121</v>
      </c>
    </row>
    <row r="23" spans="1:2" x14ac:dyDescent="0.2">
      <c r="A23" s="12" t="s">
        <v>122</v>
      </c>
    </row>
    <row r="24" spans="1:2" x14ac:dyDescent="0.2">
      <c r="A24" s="12" t="s">
        <v>123</v>
      </c>
    </row>
    <row r="25" spans="1:2" x14ac:dyDescent="0.2">
      <c r="A25" s="12" t="s">
        <v>124</v>
      </c>
    </row>
    <row r="27" spans="1:2" x14ac:dyDescent="0.2">
      <c r="A27" s="12" t="s">
        <v>125</v>
      </c>
    </row>
    <row r="28" spans="1:2" x14ac:dyDescent="0.2">
      <c r="A28" s="12" t="s">
        <v>126</v>
      </c>
    </row>
    <row r="29" spans="1:2" x14ac:dyDescent="0.2">
      <c r="A29" s="12" t="s">
        <v>127</v>
      </c>
    </row>
    <row r="30" spans="1:2" x14ac:dyDescent="0.2">
      <c r="A30" s="12" t="s">
        <v>128</v>
      </c>
    </row>
    <row r="31" spans="1:2" x14ac:dyDescent="0.2">
      <c r="A31" s="12" t="s">
        <v>129</v>
      </c>
    </row>
    <row r="33" spans="1:4" x14ac:dyDescent="0.2">
      <c r="A33" s="12" t="s">
        <v>130</v>
      </c>
    </row>
    <row r="34" spans="1:4" x14ac:dyDescent="0.2">
      <c r="A34" s="12" t="s">
        <v>131</v>
      </c>
    </row>
    <row r="35" spans="1:4" x14ac:dyDescent="0.2">
      <c r="A35" s="12" t="s">
        <v>132</v>
      </c>
    </row>
    <row r="37" spans="1:4" x14ac:dyDescent="0.2">
      <c r="A37" s="12" t="s">
        <v>133</v>
      </c>
    </row>
    <row r="38" spans="1:4" x14ac:dyDescent="0.2">
      <c r="A38" s="12" t="s">
        <v>134</v>
      </c>
    </row>
    <row r="40" spans="1:4" x14ac:dyDescent="0.2">
      <c r="A40" s="167" t="s">
        <v>135</v>
      </c>
      <c r="B40" s="167"/>
      <c r="C40" s="167"/>
      <c r="D40" s="167"/>
    </row>
    <row r="41" spans="1:4" x14ac:dyDescent="0.2">
      <c r="A41" s="167"/>
      <c r="B41" s="167"/>
      <c r="C41" s="167"/>
      <c r="D41" s="167"/>
    </row>
    <row r="42" spans="1:4" x14ac:dyDescent="0.2">
      <c r="A42" s="167" t="s">
        <v>136</v>
      </c>
      <c r="B42" s="167"/>
      <c r="C42" s="167"/>
      <c r="D42" s="167"/>
    </row>
    <row r="43" spans="1:4" x14ac:dyDescent="0.2">
      <c r="A43" s="167" t="s">
        <v>137</v>
      </c>
      <c r="B43" s="167"/>
      <c r="C43" s="167"/>
      <c r="D43" s="167"/>
    </row>
    <row r="44" spans="1:4" x14ac:dyDescent="0.2">
      <c r="A44" s="167"/>
      <c r="B44" s="167"/>
      <c r="C44" s="167"/>
      <c r="D44" s="167"/>
    </row>
    <row r="45" spans="1:4" x14ac:dyDescent="0.2">
      <c r="A45" s="167" t="s">
        <v>138</v>
      </c>
      <c r="B45" s="167"/>
      <c r="C45" s="167"/>
      <c r="D45" s="167"/>
    </row>
    <row r="46" spans="1:4" x14ac:dyDescent="0.2">
      <c r="A46" s="167"/>
      <c r="B46" s="167"/>
      <c r="C46" s="167"/>
      <c r="D46" s="167"/>
    </row>
    <row r="47" spans="1:4" x14ac:dyDescent="0.2">
      <c r="A47" s="167" t="s">
        <v>139</v>
      </c>
      <c r="B47" s="167"/>
      <c r="C47" s="167"/>
      <c r="D47" s="167"/>
    </row>
    <row r="48" spans="1:4" x14ac:dyDescent="0.2">
      <c r="A48" s="167" t="s">
        <v>153</v>
      </c>
      <c r="B48" s="167"/>
      <c r="C48" s="167"/>
      <c r="D48" s="167"/>
    </row>
  </sheetData>
  <pageMargins left="0.78740157480314965" right="0.59055118110236227" top="0.39370078740157483" bottom="0.39370078740157483" header="0.51181102362204722" footer="0.51181102362204722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36" sqref="A36"/>
    </sheetView>
  </sheetViews>
  <sheetFormatPr defaultRowHeight="12.75" x14ac:dyDescent="0.2"/>
  <cols>
    <col min="1" max="1" width="150.7109375" style="80" customWidth="1"/>
    <col min="2" max="16384" width="9.140625" style="80"/>
  </cols>
  <sheetData>
    <row r="1" spans="1:1" ht="110.25" x14ac:dyDescent="2.0499999999999998">
      <c r="A1" s="117" t="str">
        <f>Start!C17</f>
        <v>Speler 1</v>
      </c>
    </row>
    <row r="2" spans="1:1" ht="39.950000000000003" customHeight="1" x14ac:dyDescent="2.0499999999999998">
      <c r="A2" s="118"/>
    </row>
    <row r="3" spans="1:1" ht="110.25" x14ac:dyDescent="2.0499999999999998">
      <c r="A3" s="117" t="str">
        <f>Start!C18</f>
        <v>Speler 2</v>
      </c>
    </row>
    <row r="4" spans="1:1" ht="39.950000000000003" customHeight="1" x14ac:dyDescent="2.0499999999999998">
      <c r="A4" s="117"/>
    </row>
    <row r="5" spans="1:1" ht="110.25" x14ac:dyDescent="2.0499999999999998">
      <c r="A5" s="117" t="str">
        <f>Start!C19</f>
        <v>Speler 3</v>
      </c>
    </row>
    <row r="6" spans="1:1" ht="39.950000000000003" customHeight="1" x14ac:dyDescent="2.0499999999999998">
      <c r="A6" s="117"/>
    </row>
    <row r="7" spans="1:1" ht="110.25" x14ac:dyDescent="2.0499999999999998">
      <c r="A7" s="117" t="str">
        <f>Start!C20</f>
        <v>Speler 4</v>
      </c>
    </row>
    <row r="8" spans="1:1" ht="110.25" x14ac:dyDescent="2.0499999999999998">
      <c r="A8" s="117" t="str">
        <f>Start!C21</f>
        <v>Speler 5</v>
      </c>
    </row>
    <row r="9" spans="1:1" ht="39.950000000000003" customHeight="1" x14ac:dyDescent="2.0499999999999998">
      <c r="A9" s="117"/>
    </row>
    <row r="10" spans="1:1" ht="110.25" x14ac:dyDescent="2.0499999999999998">
      <c r="A10" s="117" t="str">
        <f>Start!C22</f>
        <v>Speler 6</v>
      </c>
    </row>
    <row r="11" spans="1:1" ht="39.950000000000003" customHeight="1" x14ac:dyDescent="2.0499999999999998">
      <c r="A11" s="117"/>
    </row>
    <row r="12" spans="1:1" ht="110.25" x14ac:dyDescent="2.0499999999999998">
      <c r="A12" s="117" t="str">
        <f>Start!C23</f>
        <v>Speler 7</v>
      </c>
    </row>
    <row r="13" spans="1:1" ht="39.950000000000003" customHeight="1" x14ac:dyDescent="2.0499999999999998">
      <c r="A13" s="117"/>
    </row>
    <row r="14" spans="1:1" ht="110.25" x14ac:dyDescent="2.0499999999999998">
      <c r="A14" s="117" t="str">
        <f>Start!C24</f>
        <v>Speler 8</v>
      </c>
    </row>
    <row r="15" spans="1:1" ht="110.25" x14ac:dyDescent="2.0499999999999998">
      <c r="A15" s="117" t="str">
        <f>Start!C25</f>
        <v>Speler 9</v>
      </c>
    </row>
    <row r="16" spans="1:1" ht="39.950000000000003" customHeight="1" x14ac:dyDescent="2.0499999999999998">
      <c r="A16" s="117"/>
    </row>
    <row r="17" spans="1:1" ht="110.25" x14ac:dyDescent="2.0499999999999998">
      <c r="A17" s="117" t="str">
        <f>Start!C26</f>
        <v>Speler 10</v>
      </c>
    </row>
    <row r="18" spans="1:1" ht="39.950000000000003" customHeight="1" x14ac:dyDescent="2.0499999999999998">
      <c r="A18" s="117"/>
    </row>
    <row r="19" spans="1:1" ht="110.25" x14ac:dyDescent="2.0499999999999998">
      <c r="A19" s="117" t="str">
        <f>Start!C27</f>
        <v>Speler 11</v>
      </c>
    </row>
    <row r="20" spans="1:1" ht="39.950000000000003" customHeight="1" x14ac:dyDescent="2.0499999999999998">
      <c r="A20" s="117"/>
    </row>
    <row r="21" spans="1:1" ht="110.25" x14ac:dyDescent="2.0499999999999998">
      <c r="A21" s="117" t="str">
        <f>Start!C28</f>
        <v>Speler 12</v>
      </c>
    </row>
    <row r="22" spans="1:1" ht="110.25" x14ac:dyDescent="2.0499999999999998">
      <c r="A22" s="117" t="str">
        <f>Start!C29</f>
        <v>Speler 13</v>
      </c>
    </row>
    <row r="23" spans="1:1" ht="39.950000000000003" customHeight="1" x14ac:dyDescent="2.0499999999999998">
      <c r="A23" s="117"/>
    </row>
    <row r="24" spans="1:1" ht="110.25" x14ac:dyDescent="2.0499999999999998">
      <c r="A24" s="117" t="str">
        <f>Start!C30</f>
        <v>Speler 14</v>
      </c>
    </row>
    <row r="25" spans="1:1" ht="39.950000000000003" customHeight="1" x14ac:dyDescent="2.0499999999999998">
      <c r="A25" s="117"/>
    </row>
    <row r="26" spans="1:1" ht="110.25" x14ac:dyDescent="2.0499999999999998">
      <c r="A26" s="117" t="str">
        <f>Start!C31</f>
        <v>Speler 15</v>
      </c>
    </row>
  </sheetData>
  <pageMargins left="0.39370078740157483" right="0.39370078740157483" top="0.39370078740157483" bottom="0.19685039370078741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zoomScaleNormal="100" workbookViewId="0">
      <selection activeCell="C3" sqref="C3"/>
    </sheetView>
  </sheetViews>
  <sheetFormatPr defaultRowHeight="12.75" x14ac:dyDescent="0.2"/>
  <cols>
    <col min="1" max="1" width="9.140625" style="12"/>
    <col min="2" max="2" width="3.7109375" style="12" customWidth="1"/>
    <col min="3" max="3" width="17.7109375" style="12" customWidth="1"/>
    <col min="4" max="6" width="7.7109375" style="12" customWidth="1"/>
    <col min="7" max="12" width="12.7109375" style="12" customWidth="1"/>
    <col min="13" max="16384" width="9.140625" style="12"/>
  </cols>
  <sheetData>
    <row r="1" spans="1:12" x14ac:dyDescent="0.2">
      <c r="A1" s="39" t="s">
        <v>97</v>
      </c>
      <c r="B1" s="30"/>
      <c r="C1" s="30"/>
      <c r="D1" s="30"/>
      <c r="E1" s="30"/>
      <c r="F1" s="30"/>
      <c r="G1" s="30"/>
      <c r="H1" s="30"/>
      <c r="I1" s="30"/>
      <c r="J1" s="30"/>
    </row>
    <row r="2" spans="1:12" x14ac:dyDescent="0.2">
      <c r="A2" s="39"/>
      <c r="B2" s="30"/>
      <c r="C2" s="30"/>
      <c r="D2" s="30"/>
      <c r="E2" s="30"/>
      <c r="F2" s="30"/>
      <c r="G2" s="30"/>
      <c r="H2" s="59"/>
      <c r="I2" s="59"/>
      <c r="J2" s="59"/>
    </row>
    <row r="3" spans="1:12" x14ac:dyDescent="0.2">
      <c r="A3" s="30"/>
      <c r="B3" s="33" t="s">
        <v>25</v>
      </c>
      <c r="C3" s="34" t="s">
        <v>26</v>
      </c>
      <c r="D3" s="30" t="s">
        <v>27</v>
      </c>
      <c r="E3" s="30"/>
      <c r="F3" s="30" t="s">
        <v>110</v>
      </c>
      <c r="G3" s="30"/>
      <c r="H3" s="64"/>
      <c r="I3" s="126"/>
      <c r="J3" s="64"/>
    </row>
    <row r="4" spans="1:12" x14ac:dyDescent="0.2">
      <c r="A4" s="30"/>
      <c r="B4" s="33"/>
      <c r="C4" s="34"/>
      <c r="D4" s="30"/>
      <c r="E4" s="30"/>
      <c r="F4" s="30"/>
      <c r="G4" s="35"/>
      <c r="H4" s="59"/>
      <c r="I4" s="59"/>
      <c r="J4" s="59"/>
    </row>
    <row r="5" spans="1:12" x14ac:dyDescent="0.2">
      <c r="A5" s="25" t="s">
        <v>32</v>
      </c>
      <c r="B5" s="36"/>
      <c r="C5" s="37" t="s">
        <v>33</v>
      </c>
      <c r="D5" s="26"/>
      <c r="E5" s="38"/>
      <c r="F5" s="30"/>
      <c r="G5" s="27" t="s">
        <v>20</v>
      </c>
      <c r="H5" s="28" t="s">
        <v>21</v>
      </c>
      <c r="I5" s="27" t="s">
        <v>20</v>
      </c>
      <c r="J5" s="28" t="s">
        <v>22</v>
      </c>
      <c r="K5" s="27" t="s">
        <v>20</v>
      </c>
      <c r="L5" s="28" t="s">
        <v>23</v>
      </c>
    </row>
    <row r="6" spans="1:12" x14ac:dyDescent="0.2">
      <c r="A6" s="29" t="s">
        <v>37</v>
      </c>
      <c r="B6" s="39"/>
      <c r="C6" s="40" t="s">
        <v>38</v>
      </c>
      <c r="D6" s="30"/>
      <c r="E6" s="41"/>
      <c r="F6" s="30"/>
      <c r="G6" s="31"/>
      <c r="H6" s="32" t="s">
        <v>24</v>
      </c>
      <c r="I6" s="31"/>
      <c r="J6" s="32" t="s">
        <v>24</v>
      </c>
      <c r="K6" s="31"/>
      <c r="L6" s="32" t="s">
        <v>24</v>
      </c>
    </row>
    <row r="7" spans="1:12" x14ac:dyDescent="0.2">
      <c r="A7" s="29" t="s">
        <v>42</v>
      </c>
      <c r="B7" s="39"/>
      <c r="C7" s="40" t="s">
        <v>43</v>
      </c>
      <c r="D7" s="30"/>
      <c r="E7" s="41"/>
      <c r="F7" s="30"/>
      <c r="G7" s="31"/>
      <c r="H7" s="32" t="s">
        <v>28</v>
      </c>
      <c r="I7" s="31"/>
      <c r="J7" s="32" t="s">
        <v>28</v>
      </c>
      <c r="K7" s="31"/>
      <c r="L7" s="32" t="s">
        <v>28</v>
      </c>
    </row>
    <row r="8" spans="1:12" x14ac:dyDescent="0.2">
      <c r="A8" s="29" t="s">
        <v>47</v>
      </c>
      <c r="B8" s="39"/>
      <c r="C8" s="43" t="s">
        <v>48</v>
      </c>
      <c r="D8" s="44" t="s">
        <v>49</v>
      </c>
      <c r="E8" s="41"/>
      <c r="F8" s="30"/>
      <c r="G8" s="124" t="s">
        <v>29</v>
      </c>
      <c r="H8" s="125">
        <v>10</v>
      </c>
      <c r="I8" s="124" t="s">
        <v>30</v>
      </c>
      <c r="J8" s="125">
        <v>5</v>
      </c>
      <c r="K8" s="124" t="s">
        <v>31</v>
      </c>
      <c r="L8" s="125">
        <v>4</v>
      </c>
    </row>
    <row r="9" spans="1:12" x14ac:dyDescent="0.2">
      <c r="A9" s="45" t="s">
        <v>53</v>
      </c>
      <c r="B9" s="30"/>
      <c r="C9" s="168" t="s">
        <v>54</v>
      </c>
      <c r="D9" s="30"/>
      <c r="E9" s="41"/>
      <c r="F9" s="30"/>
      <c r="G9" s="124" t="s">
        <v>34</v>
      </c>
      <c r="H9" s="125">
        <v>11</v>
      </c>
      <c r="I9" s="124" t="s">
        <v>35</v>
      </c>
      <c r="J9" s="125">
        <v>6</v>
      </c>
      <c r="K9" s="124" t="s">
        <v>36</v>
      </c>
      <c r="L9" s="125">
        <v>4</v>
      </c>
    </row>
    <row r="10" spans="1:12" x14ac:dyDescent="0.2">
      <c r="A10" s="46" t="s">
        <v>58</v>
      </c>
      <c r="B10" s="47"/>
      <c r="C10" s="48" t="s">
        <v>59</v>
      </c>
      <c r="D10" s="47"/>
      <c r="E10" s="49"/>
      <c r="G10" s="124" t="s">
        <v>39</v>
      </c>
      <c r="H10" s="125">
        <v>12</v>
      </c>
      <c r="I10" s="124" t="s">
        <v>40</v>
      </c>
      <c r="J10" s="125">
        <v>7</v>
      </c>
      <c r="K10" s="124" t="s">
        <v>41</v>
      </c>
      <c r="L10" s="125">
        <v>4</v>
      </c>
    </row>
    <row r="11" spans="1:12" x14ac:dyDescent="0.2">
      <c r="A11" s="26"/>
      <c r="B11" s="30"/>
      <c r="C11" s="30"/>
      <c r="D11" s="30"/>
      <c r="E11" s="30"/>
      <c r="F11" s="30"/>
      <c r="G11" s="124" t="s">
        <v>44</v>
      </c>
      <c r="H11" s="125">
        <v>14</v>
      </c>
      <c r="I11" s="124" t="s">
        <v>45</v>
      </c>
      <c r="J11" s="125">
        <v>8</v>
      </c>
      <c r="K11" s="124" t="s">
        <v>46</v>
      </c>
      <c r="L11" s="125">
        <v>5</v>
      </c>
    </row>
    <row r="12" spans="1:12" x14ac:dyDescent="0.2">
      <c r="A12" s="30"/>
      <c r="B12" s="30"/>
      <c r="C12" s="50" t="s">
        <v>66</v>
      </c>
      <c r="D12" s="26"/>
      <c r="E12" s="51"/>
      <c r="F12" s="176"/>
      <c r="G12" s="124" t="s">
        <v>50</v>
      </c>
      <c r="H12" s="125">
        <v>16</v>
      </c>
      <c r="I12" s="124" t="s">
        <v>51</v>
      </c>
      <c r="J12" s="125">
        <v>9</v>
      </c>
      <c r="K12" s="124" t="s">
        <v>52</v>
      </c>
      <c r="L12" s="125">
        <v>5</v>
      </c>
    </row>
    <row r="13" spans="1:12" x14ac:dyDescent="0.2">
      <c r="A13" s="30"/>
      <c r="B13" s="30"/>
      <c r="C13" s="52" t="s">
        <v>70</v>
      </c>
      <c r="D13" s="30"/>
      <c r="E13" s="53"/>
      <c r="F13" s="177"/>
      <c r="G13" s="124" t="s">
        <v>55</v>
      </c>
      <c r="H13" s="125">
        <v>18</v>
      </c>
      <c r="I13" s="124" t="s">
        <v>56</v>
      </c>
      <c r="J13" s="125">
        <v>10</v>
      </c>
      <c r="K13" s="124" t="s">
        <v>57</v>
      </c>
      <c r="L13" s="125">
        <v>6</v>
      </c>
    </row>
    <row r="14" spans="1:12" x14ac:dyDescent="0.2">
      <c r="A14" s="30"/>
      <c r="B14" s="30"/>
      <c r="C14" s="54" t="s">
        <v>74</v>
      </c>
      <c r="D14" s="47"/>
      <c r="E14" s="55"/>
      <c r="F14" s="178"/>
      <c r="G14" s="124" t="s">
        <v>60</v>
      </c>
      <c r="H14" s="125">
        <v>20</v>
      </c>
      <c r="I14" s="124" t="s">
        <v>61</v>
      </c>
      <c r="J14" s="125">
        <v>12</v>
      </c>
      <c r="K14" s="124" t="s">
        <v>62</v>
      </c>
      <c r="L14" s="125">
        <v>6</v>
      </c>
    </row>
    <row r="15" spans="1:12" x14ac:dyDescent="0.2">
      <c r="A15" s="47"/>
      <c r="B15" s="30"/>
      <c r="C15" s="30"/>
      <c r="D15" s="30"/>
      <c r="E15" s="30"/>
      <c r="F15" s="42"/>
      <c r="G15" s="124" t="s">
        <v>63</v>
      </c>
      <c r="H15" s="125">
        <v>22</v>
      </c>
      <c r="I15" s="124" t="s">
        <v>64</v>
      </c>
      <c r="J15" s="125">
        <v>14</v>
      </c>
      <c r="K15" s="124" t="s">
        <v>65</v>
      </c>
      <c r="L15" s="125">
        <v>7</v>
      </c>
    </row>
    <row r="16" spans="1:12" x14ac:dyDescent="0.2">
      <c r="A16" s="72"/>
      <c r="B16" s="57"/>
      <c r="C16" s="73" t="s">
        <v>94</v>
      </c>
      <c r="D16" s="175" t="s">
        <v>21</v>
      </c>
      <c r="E16" s="175" t="s">
        <v>141</v>
      </c>
      <c r="F16" s="175" t="s">
        <v>142</v>
      </c>
      <c r="G16" s="124" t="s">
        <v>67</v>
      </c>
      <c r="H16" s="125">
        <v>24</v>
      </c>
      <c r="I16" s="124" t="s">
        <v>68</v>
      </c>
      <c r="J16" s="125">
        <v>16</v>
      </c>
      <c r="K16" s="124" t="s">
        <v>69</v>
      </c>
      <c r="L16" s="125">
        <v>7</v>
      </c>
    </row>
    <row r="17" spans="1:12" x14ac:dyDescent="0.2">
      <c r="A17" s="58" t="s">
        <v>95</v>
      </c>
      <c r="B17" s="59">
        <v>1</v>
      </c>
      <c r="C17" s="69" t="s">
        <v>3</v>
      </c>
      <c r="D17" s="171"/>
      <c r="E17" s="171"/>
      <c r="F17" s="171"/>
      <c r="G17" s="168" t="s">
        <v>71</v>
      </c>
      <c r="H17" s="125">
        <v>26</v>
      </c>
      <c r="I17" s="124" t="s">
        <v>72</v>
      </c>
      <c r="J17" s="125">
        <v>18</v>
      </c>
      <c r="K17" s="124" t="s">
        <v>73</v>
      </c>
      <c r="L17" s="125">
        <v>8</v>
      </c>
    </row>
    <row r="18" spans="1:12" x14ac:dyDescent="0.2">
      <c r="A18" s="58" t="s">
        <v>95</v>
      </c>
      <c r="B18" s="59">
        <v>2</v>
      </c>
      <c r="C18" s="70" t="s">
        <v>4</v>
      </c>
      <c r="D18" s="172"/>
      <c r="E18" s="172"/>
      <c r="F18" s="172"/>
      <c r="G18" s="168" t="s">
        <v>75</v>
      </c>
      <c r="H18" s="125">
        <v>28</v>
      </c>
      <c r="I18" s="124" t="s">
        <v>76</v>
      </c>
      <c r="J18" s="125">
        <v>20</v>
      </c>
      <c r="K18" s="124" t="s">
        <v>77</v>
      </c>
      <c r="L18" s="125">
        <v>8</v>
      </c>
    </row>
    <row r="19" spans="1:12" x14ac:dyDescent="0.2">
      <c r="A19" s="58" t="s">
        <v>95</v>
      </c>
      <c r="B19" s="59">
        <v>3</v>
      </c>
      <c r="C19" s="70" t="s">
        <v>5</v>
      </c>
      <c r="D19" s="172"/>
      <c r="E19" s="172"/>
      <c r="F19" s="172"/>
      <c r="G19" s="168" t="s">
        <v>78</v>
      </c>
      <c r="H19" s="125">
        <v>30</v>
      </c>
      <c r="I19" s="124" t="s">
        <v>79</v>
      </c>
      <c r="J19" s="125">
        <v>22</v>
      </c>
      <c r="K19" s="124" t="s">
        <v>80</v>
      </c>
      <c r="L19" s="125">
        <v>9</v>
      </c>
    </row>
    <row r="20" spans="1:12" x14ac:dyDescent="0.2">
      <c r="A20" s="58" t="s">
        <v>95</v>
      </c>
      <c r="B20" s="59">
        <v>4</v>
      </c>
      <c r="C20" s="70" t="s">
        <v>6</v>
      </c>
      <c r="D20" s="172"/>
      <c r="E20" s="172"/>
      <c r="F20" s="172"/>
      <c r="G20" s="168" t="s">
        <v>81</v>
      </c>
      <c r="H20" s="125">
        <v>35</v>
      </c>
      <c r="I20" s="124" t="s">
        <v>82</v>
      </c>
      <c r="J20" s="125">
        <v>24</v>
      </c>
      <c r="K20" s="124" t="s">
        <v>83</v>
      </c>
      <c r="L20" s="125">
        <v>9</v>
      </c>
    </row>
    <row r="21" spans="1:12" x14ac:dyDescent="0.2">
      <c r="A21" s="58" t="s">
        <v>95</v>
      </c>
      <c r="B21" s="59">
        <v>5</v>
      </c>
      <c r="C21" s="70" t="s">
        <v>7</v>
      </c>
      <c r="D21" s="173"/>
      <c r="E21" s="172"/>
      <c r="F21" s="172"/>
      <c r="G21" s="168" t="s">
        <v>84</v>
      </c>
      <c r="H21" s="125">
        <v>40</v>
      </c>
      <c r="I21" s="124" t="s">
        <v>85</v>
      </c>
      <c r="J21" s="125">
        <v>26</v>
      </c>
      <c r="K21" s="124" t="s">
        <v>86</v>
      </c>
      <c r="L21" s="125">
        <v>10</v>
      </c>
    </row>
    <row r="22" spans="1:12" x14ac:dyDescent="0.2">
      <c r="A22" s="58" t="s">
        <v>95</v>
      </c>
      <c r="B22" s="59">
        <v>6</v>
      </c>
      <c r="C22" s="70" t="s">
        <v>8</v>
      </c>
      <c r="D22" s="173"/>
      <c r="E22" s="172"/>
      <c r="F22" s="172"/>
      <c r="G22" s="168" t="s">
        <v>87</v>
      </c>
      <c r="H22" s="125">
        <v>45</v>
      </c>
      <c r="I22" s="124" t="s">
        <v>88</v>
      </c>
      <c r="J22" s="125">
        <v>28</v>
      </c>
      <c r="K22" s="124" t="s">
        <v>89</v>
      </c>
      <c r="L22" s="125">
        <v>10</v>
      </c>
    </row>
    <row r="23" spans="1:12" x14ac:dyDescent="0.2">
      <c r="A23" s="58" t="s">
        <v>95</v>
      </c>
      <c r="B23" s="59">
        <v>7</v>
      </c>
      <c r="C23" s="70" t="s">
        <v>9</v>
      </c>
      <c r="D23" s="169"/>
      <c r="E23" s="172"/>
      <c r="F23" s="172"/>
      <c r="G23" s="168" t="s">
        <v>90</v>
      </c>
      <c r="H23" s="125">
        <v>50</v>
      </c>
      <c r="I23" s="124" t="s">
        <v>91</v>
      </c>
      <c r="J23" s="125">
        <v>30</v>
      </c>
      <c r="K23" s="124" t="s">
        <v>92</v>
      </c>
      <c r="L23" s="125">
        <v>12</v>
      </c>
    </row>
    <row r="24" spans="1:12" x14ac:dyDescent="0.2">
      <c r="A24" s="58" t="s">
        <v>95</v>
      </c>
      <c r="B24" s="59">
        <v>8</v>
      </c>
      <c r="C24" s="70" t="s">
        <v>10</v>
      </c>
      <c r="D24" s="169"/>
      <c r="E24" s="172"/>
      <c r="F24" s="172"/>
      <c r="G24" s="55"/>
      <c r="H24" s="56"/>
      <c r="I24" s="54"/>
      <c r="J24" s="56"/>
      <c r="K24" s="54"/>
      <c r="L24" s="56"/>
    </row>
    <row r="25" spans="1:12" x14ac:dyDescent="0.2">
      <c r="A25" s="58" t="s">
        <v>95</v>
      </c>
      <c r="B25" s="59">
        <v>9</v>
      </c>
      <c r="C25" s="70" t="s">
        <v>11</v>
      </c>
      <c r="D25" s="169"/>
      <c r="E25" s="172"/>
      <c r="F25" s="172"/>
    </row>
    <row r="26" spans="1:12" x14ac:dyDescent="0.2">
      <c r="A26" s="58" t="s">
        <v>95</v>
      </c>
      <c r="B26" s="59">
        <v>10</v>
      </c>
      <c r="C26" s="70" t="s">
        <v>12</v>
      </c>
      <c r="D26" s="169"/>
      <c r="E26" s="172"/>
      <c r="F26" s="172"/>
    </row>
    <row r="27" spans="1:12" x14ac:dyDescent="0.2">
      <c r="A27" s="58" t="s">
        <v>95</v>
      </c>
      <c r="B27" s="59">
        <v>11</v>
      </c>
      <c r="C27" s="70" t="s">
        <v>13</v>
      </c>
      <c r="D27" s="169"/>
      <c r="E27" s="172"/>
      <c r="F27" s="172"/>
    </row>
    <row r="28" spans="1:12" x14ac:dyDescent="0.2">
      <c r="A28" s="58" t="s">
        <v>95</v>
      </c>
      <c r="B28" s="59">
        <v>12</v>
      </c>
      <c r="C28" s="70" t="s">
        <v>14</v>
      </c>
      <c r="D28" s="169"/>
      <c r="E28" s="172"/>
      <c r="F28" s="172"/>
    </row>
    <row r="29" spans="1:12" x14ac:dyDescent="0.2">
      <c r="A29" s="58" t="s">
        <v>95</v>
      </c>
      <c r="B29" s="59">
        <v>13</v>
      </c>
      <c r="C29" s="70" t="s">
        <v>15</v>
      </c>
      <c r="D29" s="169"/>
      <c r="E29" s="172"/>
      <c r="F29" s="172"/>
    </row>
    <row r="30" spans="1:12" x14ac:dyDescent="0.2">
      <c r="A30" s="58" t="s">
        <v>95</v>
      </c>
      <c r="B30" s="59">
        <v>14</v>
      </c>
      <c r="C30" s="70" t="s">
        <v>16</v>
      </c>
      <c r="D30" s="169"/>
      <c r="E30" s="172"/>
      <c r="F30" s="172"/>
    </row>
    <row r="31" spans="1:12" x14ac:dyDescent="0.2">
      <c r="A31" s="60" t="s">
        <v>95</v>
      </c>
      <c r="B31" s="61">
        <v>15</v>
      </c>
      <c r="C31" s="74" t="s">
        <v>17</v>
      </c>
      <c r="D31" s="170"/>
      <c r="E31" s="174"/>
      <c r="F31" s="174"/>
    </row>
    <row r="32" spans="1:12" x14ac:dyDescent="0.2">
      <c r="A32" s="26"/>
      <c r="B32" s="26"/>
      <c r="C32" s="26"/>
      <c r="D32" s="67"/>
    </row>
    <row r="33" spans="1:10" x14ac:dyDescent="0.2">
      <c r="A33" s="71" t="s">
        <v>93</v>
      </c>
      <c r="B33" s="71"/>
      <c r="C33" s="30"/>
      <c r="D33" s="67"/>
    </row>
    <row r="34" spans="1:10" x14ac:dyDescent="0.2">
      <c r="A34" s="30"/>
      <c r="B34" s="30"/>
      <c r="C34" s="30"/>
      <c r="D34" s="67"/>
    </row>
    <row r="35" spans="1:10" x14ac:dyDescent="0.2">
      <c r="A35" s="30"/>
      <c r="B35" s="30"/>
      <c r="C35" s="30"/>
      <c r="D35" s="67"/>
    </row>
    <row r="36" spans="1:10" x14ac:dyDescent="0.2">
      <c r="A36" s="30"/>
      <c r="B36" s="30"/>
      <c r="C36" s="30"/>
      <c r="D36" s="67"/>
      <c r="E36" s="65"/>
      <c r="F36" s="64"/>
      <c r="G36" s="65"/>
      <c r="H36" s="64"/>
      <c r="I36" s="65"/>
      <c r="J36" s="64"/>
    </row>
    <row r="37" spans="1:10" x14ac:dyDescent="0.2">
      <c r="A37" s="30"/>
      <c r="B37" s="30"/>
      <c r="C37" s="30"/>
      <c r="D37" s="67"/>
      <c r="E37" s="65"/>
      <c r="F37" s="64"/>
      <c r="G37" s="65"/>
      <c r="H37" s="64"/>
      <c r="I37" s="65"/>
      <c r="J37" s="64"/>
    </row>
    <row r="38" spans="1:10" x14ac:dyDescent="0.2">
      <c r="A38" s="68"/>
      <c r="B38" s="68"/>
      <c r="C38" s="68"/>
      <c r="D38" s="39"/>
      <c r="E38" s="66"/>
      <c r="F38" s="39"/>
      <c r="G38" s="66"/>
      <c r="H38" s="39"/>
      <c r="I38" s="66"/>
      <c r="J38" s="39"/>
    </row>
    <row r="39" spans="1:10" x14ac:dyDescent="0.2">
      <c r="A39" s="30"/>
      <c r="B39" s="30"/>
      <c r="C39" s="30"/>
      <c r="D39" s="30"/>
      <c r="E39" s="30"/>
      <c r="F39" s="30"/>
      <c r="G39" s="30"/>
      <c r="H39" s="30"/>
      <c r="I39" s="30"/>
      <c r="J39" s="30"/>
    </row>
  </sheetData>
  <sheetProtection sheet="1" objects="1" scenarios="1"/>
  <pageMargins left="0.59055118110236227" right="0.59055118110236227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40"/>
  <sheetViews>
    <sheetView workbookViewId="0">
      <selection activeCell="L9" sqref="L9"/>
    </sheetView>
  </sheetViews>
  <sheetFormatPr defaultRowHeight="12.75" x14ac:dyDescent="0.2"/>
  <cols>
    <col min="1" max="1" width="7.7109375" style="80" customWidth="1"/>
    <col min="2" max="7" width="6.7109375" style="80" customWidth="1"/>
    <col min="8" max="8" width="1.7109375" style="80" customWidth="1"/>
    <col min="9" max="9" width="7.7109375" style="80" customWidth="1"/>
    <col min="10" max="15" width="6.7109375" style="80" customWidth="1"/>
    <col min="16" max="16384" width="9.140625" style="80"/>
  </cols>
  <sheetData>
    <row r="1" spans="1:243" ht="24.95" customHeight="1" x14ac:dyDescent="0.2">
      <c r="A1" s="77"/>
      <c r="B1" s="121" t="str">
        <f>Start!C5</f>
        <v>De Kromme Keu</v>
      </c>
      <c r="C1" s="121"/>
      <c r="D1" s="121"/>
      <c r="E1" s="121"/>
      <c r="F1" s="121"/>
      <c r="G1" s="122"/>
      <c r="H1" s="82"/>
      <c r="I1" s="77"/>
      <c r="J1" s="121" t="str">
        <f>Start!C5</f>
        <v>De Kromme Keu</v>
      </c>
      <c r="K1" s="121"/>
      <c r="L1" s="121"/>
      <c r="M1" s="121"/>
      <c r="N1" s="121"/>
      <c r="O1" s="122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</row>
    <row r="2" spans="1:243" ht="24.95" customHeight="1" x14ac:dyDescent="0.2">
      <c r="A2" s="81"/>
      <c r="B2" s="123" t="str">
        <f>Start!C6</f>
        <v>Triatlon</v>
      </c>
      <c r="C2" s="123"/>
      <c r="D2" s="123"/>
      <c r="E2" s="123" t="str">
        <f>Start!C7</f>
        <v>Voorjaar 2018</v>
      </c>
      <c r="F2" s="123"/>
      <c r="G2" s="83"/>
      <c r="H2" s="82"/>
      <c r="I2" s="81"/>
      <c r="J2" s="123" t="str">
        <f>Start!C6</f>
        <v>Triatlon</v>
      </c>
      <c r="K2" s="123"/>
      <c r="L2" s="123"/>
      <c r="M2" s="123" t="str">
        <f>Start!C7</f>
        <v>Voorjaar 2018</v>
      </c>
      <c r="N2" s="123"/>
      <c r="O2" s="83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</row>
    <row r="3" spans="1:243" ht="24.95" customHeight="1" x14ac:dyDescent="0.2">
      <c r="A3" s="81"/>
      <c r="B3" s="84" t="s">
        <v>98</v>
      </c>
      <c r="F3" s="84"/>
      <c r="G3" s="83"/>
      <c r="H3" s="84"/>
      <c r="I3" s="81"/>
      <c r="J3" s="84" t="s">
        <v>98</v>
      </c>
      <c r="N3" s="84"/>
      <c r="O3" s="83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</row>
    <row r="4" spans="1:243" ht="24.95" customHeight="1" thickBot="1" x14ac:dyDescent="0.25">
      <c r="A4" s="85" t="s">
        <v>94</v>
      </c>
      <c r="B4" s="84"/>
      <c r="C4" s="84"/>
      <c r="D4" s="84"/>
      <c r="E4" s="82"/>
      <c r="F4" s="84"/>
      <c r="G4" s="83"/>
      <c r="H4" s="84"/>
      <c r="I4" s="85" t="s">
        <v>94</v>
      </c>
      <c r="J4" s="84"/>
      <c r="K4" s="84"/>
      <c r="L4" s="84"/>
      <c r="M4" s="82"/>
      <c r="N4" s="84"/>
      <c r="O4" s="83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</row>
    <row r="5" spans="1:243" ht="24.95" customHeight="1" x14ac:dyDescent="0.2">
      <c r="A5" s="86"/>
      <c r="B5" s="111" t="s">
        <v>21</v>
      </c>
      <c r="C5" s="112"/>
      <c r="D5" s="111" t="s">
        <v>22</v>
      </c>
      <c r="E5" s="112"/>
      <c r="F5" s="111" t="s">
        <v>23</v>
      </c>
      <c r="G5" s="112"/>
      <c r="H5" s="84"/>
      <c r="I5" s="86"/>
      <c r="J5" s="111" t="s">
        <v>21</v>
      </c>
      <c r="K5" s="112"/>
      <c r="L5" s="111" t="s">
        <v>22</v>
      </c>
      <c r="M5" s="112"/>
      <c r="N5" s="111" t="s">
        <v>23</v>
      </c>
      <c r="O5" s="112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</row>
    <row r="6" spans="1:243" ht="36.75" customHeight="1" x14ac:dyDescent="0.2">
      <c r="A6" s="87" t="s">
        <v>24</v>
      </c>
      <c r="B6" s="88"/>
      <c r="C6" s="89"/>
      <c r="D6" s="88"/>
      <c r="E6" s="89"/>
      <c r="F6" s="88"/>
      <c r="G6" s="89"/>
      <c r="H6" s="84"/>
      <c r="I6" s="87" t="s">
        <v>24</v>
      </c>
      <c r="J6" s="88"/>
      <c r="K6" s="89"/>
      <c r="L6" s="88"/>
      <c r="M6" s="89"/>
      <c r="N6" s="88"/>
      <c r="O6" s="89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</row>
    <row r="7" spans="1:243" ht="24.95" customHeight="1" x14ac:dyDescent="0.2">
      <c r="A7" s="90" t="s">
        <v>99</v>
      </c>
      <c r="B7" s="91" t="s">
        <v>100</v>
      </c>
      <c r="C7" s="92" t="s">
        <v>101</v>
      </c>
      <c r="D7" s="91" t="s">
        <v>100</v>
      </c>
      <c r="E7" s="92" t="s">
        <v>101</v>
      </c>
      <c r="F7" s="91" t="s">
        <v>100</v>
      </c>
      <c r="G7" s="92" t="s">
        <v>101</v>
      </c>
      <c r="H7" s="82"/>
      <c r="I7" s="90" t="s">
        <v>99</v>
      </c>
      <c r="J7" s="91" t="s">
        <v>100</v>
      </c>
      <c r="K7" s="92" t="s">
        <v>101</v>
      </c>
      <c r="L7" s="91" t="s">
        <v>100</v>
      </c>
      <c r="M7" s="92" t="s">
        <v>101</v>
      </c>
      <c r="N7" s="91" t="s">
        <v>100</v>
      </c>
      <c r="O7" s="92" t="s">
        <v>101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</row>
    <row r="8" spans="1:243" ht="24.95" customHeight="1" x14ac:dyDescent="0.2">
      <c r="A8" s="90">
        <v>1</v>
      </c>
      <c r="B8" s="93"/>
      <c r="C8" s="94"/>
      <c r="D8" s="93"/>
      <c r="E8" s="94"/>
      <c r="F8" s="93"/>
      <c r="G8" s="94"/>
      <c r="H8" s="84"/>
      <c r="I8" s="90">
        <v>1</v>
      </c>
      <c r="J8" s="93"/>
      <c r="K8" s="94"/>
      <c r="L8" s="93"/>
      <c r="M8" s="94"/>
      <c r="N8" s="93"/>
      <c r="O8" s="94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</row>
    <row r="9" spans="1:243" ht="24.95" customHeight="1" x14ac:dyDescent="0.2">
      <c r="A9" s="90">
        <v>2</v>
      </c>
      <c r="B9" s="93"/>
      <c r="C9" s="94"/>
      <c r="D9" s="93"/>
      <c r="E9" s="94"/>
      <c r="F9" s="93"/>
      <c r="G9" s="94"/>
      <c r="H9" s="84"/>
      <c r="I9" s="90">
        <v>2</v>
      </c>
      <c r="J9" s="93"/>
      <c r="K9" s="94"/>
      <c r="L9" s="93"/>
      <c r="M9" s="94"/>
      <c r="N9" s="93"/>
      <c r="O9" s="94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</row>
    <row r="10" spans="1:243" ht="24.95" customHeight="1" x14ac:dyDescent="0.2">
      <c r="A10" s="90">
        <v>3</v>
      </c>
      <c r="B10" s="93"/>
      <c r="C10" s="94"/>
      <c r="D10" s="93"/>
      <c r="E10" s="94"/>
      <c r="F10" s="93"/>
      <c r="G10" s="94"/>
      <c r="H10" s="84"/>
      <c r="I10" s="90">
        <v>3</v>
      </c>
      <c r="J10" s="93"/>
      <c r="K10" s="94"/>
      <c r="L10" s="93"/>
      <c r="M10" s="94"/>
      <c r="N10" s="93"/>
      <c r="O10" s="94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</row>
    <row r="11" spans="1:243" ht="24.95" customHeight="1" x14ac:dyDescent="0.2">
      <c r="A11" s="90">
        <v>4</v>
      </c>
      <c r="B11" s="93"/>
      <c r="C11" s="94"/>
      <c r="D11" s="93"/>
      <c r="E11" s="94"/>
      <c r="F11" s="93"/>
      <c r="G11" s="94"/>
      <c r="H11" s="84"/>
      <c r="I11" s="90">
        <v>4</v>
      </c>
      <c r="J11" s="93"/>
      <c r="K11" s="94"/>
      <c r="L11" s="93"/>
      <c r="M11" s="94"/>
      <c r="N11" s="93"/>
      <c r="O11" s="94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</row>
    <row r="12" spans="1:243" ht="24.95" customHeight="1" x14ac:dyDescent="0.2">
      <c r="A12" s="90">
        <v>5</v>
      </c>
      <c r="B12" s="93"/>
      <c r="C12" s="94"/>
      <c r="D12" s="93"/>
      <c r="E12" s="94"/>
      <c r="F12" s="93"/>
      <c r="G12" s="94"/>
      <c r="H12" s="84"/>
      <c r="I12" s="90">
        <v>5</v>
      </c>
      <c r="J12" s="93"/>
      <c r="K12" s="94"/>
      <c r="L12" s="93"/>
      <c r="M12" s="94"/>
      <c r="N12" s="93"/>
      <c r="O12" s="94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</row>
    <row r="13" spans="1:243" ht="24.95" customHeight="1" x14ac:dyDescent="0.2">
      <c r="A13" s="90">
        <v>6</v>
      </c>
      <c r="B13" s="93"/>
      <c r="C13" s="94"/>
      <c r="D13" s="93"/>
      <c r="E13" s="94"/>
      <c r="F13" s="93"/>
      <c r="G13" s="94"/>
      <c r="H13" s="84"/>
      <c r="I13" s="90">
        <v>6</v>
      </c>
      <c r="J13" s="93"/>
      <c r="K13" s="94"/>
      <c r="L13" s="93"/>
      <c r="M13" s="94"/>
      <c r="N13" s="93"/>
      <c r="O13" s="94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</row>
    <row r="14" spans="1:243" ht="24.95" customHeight="1" x14ac:dyDescent="0.2">
      <c r="A14" s="90">
        <v>7</v>
      </c>
      <c r="B14" s="93"/>
      <c r="C14" s="94"/>
      <c r="D14" s="93"/>
      <c r="E14" s="94"/>
      <c r="F14" s="93"/>
      <c r="G14" s="94"/>
      <c r="H14" s="84"/>
      <c r="I14" s="90">
        <v>7</v>
      </c>
      <c r="J14" s="93"/>
      <c r="K14" s="94"/>
      <c r="L14" s="93"/>
      <c r="M14" s="94"/>
      <c r="N14" s="93"/>
      <c r="O14" s="94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</row>
    <row r="15" spans="1:243" ht="24.95" customHeight="1" x14ac:dyDescent="0.2">
      <c r="A15" s="90">
        <v>8</v>
      </c>
      <c r="B15" s="93"/>
      <c r="C15" s="94"/>
      <c r="D15" s="93"/>
      <c r="E15" s="94"/>
      <c r="F15" s="93"/>
      <c r="G15" s="94"/>
      <c r="H15" s="84"/>
      <c r="I15" s="90">
        <v>8</v>
      </c>
      <c r="J15" s="93"/>
      <c r="K15" s="94"/>
      <c r="L15" s="93"/>
      <c r="M15" s="94"/>
      <c r="N15" s="93"/>
      <c r="O15" s="94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</row>
    <row r="16" spans="1:243" ht="24.95" customHeight="1" x14ac:dyDescent="0.2">
      <c r="A16" s="90">
        <v>9</v>
      </c>
      <c r="B16" s="93"/>
      <c r="C16" s="94"/>
      <c r="D16" s="93"/>
      <c r="E16" s="94"/>
      <c r="F16" s="93"/>
      <c r="G16" s="94"/>
      <c r="H16" s="84"/>
      <c r="I16" s="90">
        <v>9</v>
      </c>
      <c r="J16" s="93"/>
      <c r="K16" s="94"/>
      <c r="L16" s="93"/>
      <c r="M16" s="94"/>
      <c r="N16" s="93"/>
      <c r="O16" s="94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</row>
    <row r="17" spans="1:243" ht="24.95" customHeight="1" x14ac:dyDescent="0.2">
      <c r="A17" s="90">
        <v>10</v>
      </c>
      <c r="B17" s="93"/>
      <c r="C17" s="94"/>
      <c r="D17" s="93"/>
      <c r="E17" s="94"/>
      <c r="F17" s="93"/>
      <c r="G17" s="94"/>
      <c r="H17" s="84"/>
      <c r="I17" s="90">
        <v>10</v>
      </c>
      <c r="J17" s="93"/>
      <c r="K17" s="94"/>
      <c r="L17" s="93"/>
      <c r="M17" s="94"/>
      <c r="N17" s="93"/>
      <c r="O17" s="94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</row>
    <row r="18" spans="1:243" ht="24.95" customHeight="1" x14ac:dyDescent="0.2">
      <c r="A18" s="90">
        <v>11</v>
      </c>
      <c r="B18" s="93"/>
      <c r="C18" s="94"/>
      <c r="D18" s="93"/>
      <c r="E18" s="94"/>
      <c r="F18" s="93"/>
      <c r="G18" s="94"/>
      <c r="H18" s="84"/>
      <c r="I18" s="90">
        <v>11</v>
      </c>
      <c r="J18" s="93"/>
      <c r="K18" s="94"/>
      <c r="L18" s="93"/>
      <c r="M18" s="94"/>
      <c r="N18" s="93"/>
      <c r="O18" s="94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</row>
    <row r="19" spans="1:243" ht="24.95" customHeight="1" x14ac:dyDescent="0.2">
      <c r="A19" s="90">
        <v>12</v>
      </c>
      <c r="B19" s="93"/>
      <c r="C19" s="94"/>
      <c r="D19" s="93"/>
      <c r="E19" s="94"/>
      <c r="F19" s="93"/>
      <c r="G19" s="94"/>
      <c r="H19" s="84"/>
      <c r="I19" s="90">
        <v>12</v>
      </c>
      <c r="J19" s="93"/>
      <c r="K19" s="94"/>
      <c r="L19" s="93"/>
      <c r="M19" s="94"/>
      <c r="N19" s="93"/>
      <c r="O19" s="94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</row>
    <row r="20" spans="1:243" ht="24.95" customHeight="1" x14ac:dyDescent="0.2">
      <c r="A20" s="90">
        <v>13</v>
      </c>
      <c r="B20" s="93"/>
      <c r="C20" s="94"/>
      <c r="D20" s="93"/>
      <c r="E20" s="94"/>
      <c r="F20" s="93"/>
      <c r="G20" s="94"/>
      <c r="H20" s="84"/>
      <c r="I20" s="90">
        <v>13</v>
      </c>
      <c r="J20" s="93"/>
      <c r="K20" s="94"/>
      <c r="L20" s="93"/>
      <c r="M20" s="94"/>
      <c r="N20" s="93"/>
      <c r="O20" s="94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</row>
    <row r="21" spans="1:243" ht="24.95" customHeight="1" x14ac:dyDescent="0.2">
      <c r="A21" s="90">
        <v>14</v>
      </c>
      <c r="B21" s="93"/>
      <c r="C21" s="94"/>
      <c r="D21" s="93"/>
      <c r="E21" s="94"/>
      <c r="F21" s="93"/>
      <c r="G21" s="94"/>
      <c r="H21" s="84"/>
      <c r="I21" s="90">
        <v>14</v>
      </c>
      <c r="J21" s="93"/>
      <c r="K21" s="94"/>
      <c r="L21" s="93"/>
      <c r="M21" s="94"/>
      <c r="N21" s="93"/>
      <c r="O21" s="94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</row>
    <row r="22" spans="1:243" ht="24.95" customHeight="1" x14ac:dyDescent="0.2">
      <c r="A22" s="90">
        <v>15</v>
      </c>
      <c r="B22" s="93"/>
      <c r="C22" s="94"/>
      <c r="D22" s="93"/>
      <c r="E22" s="94"/>
      <c r="F22" s="93"/>
      <c r="G22" s="94"/>
      <c r="H22" s="84"/>
      <c r="I22" s="90">
        <v>15</v>
      </c>
      <c r="J22" s="93"/>
      <c r="K22" s="94"/>
      <c r="L22" s="93"/>
      <c r="M22" s="94"/>
      <c r="N22" s="93"/>
      <c r="O22" s="94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</row>
    <row r="23" spans="1:243" ht="24.95" customHeight="1" x14ac:dyDescent="0.2">
      <c r="A23" s="90">
        <v>16</v>
      </c>
      <c r="B23" s="93"/>
      <c r="C23" s="94"/>
      <c r="D23" s="93"/>
      <c r="E23" s="94"/>
      <c r="F23" s="93"/>
      <c r="G23" s="94"/>
      <c r="H23" s="84"/>
      <c r="I23" s="90">
        <v>16</v>
      </c>
      <c r="J23" s="93"/>
      <c r="K23" s="94"/>
      <c r="L23" s="93"/>
      <c r="M23" s="94"/>
      <c r="N23" s="93"/>
      <c r="O23" s="94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</row>
    <row r="24" spans="1:243" ht="24.95" customHeight="1" x14ac:dyDescent="0.2">
      <c r="A24" s="90">
        <v>17</v>
      </c>
      <c r="B24" s="93"/>
      <c r="C24" s="94"/>
      <c r="D24" s="93"/>
      <c r="E24" s="94"/>
      <c r="F24" s="93"/>
      <c r="G24" s="94"/>
      <c r="H24" s="84"/>
      <c r="I24" s="90">
        <v>17</v>
      </c>
      <c r="J24" s="93"/>
      <c r="K24" s="94"/>
      <c r="L24" s="93"/>
      <c r="M24" s="94"/>
      <c r="N24" s="93"/>
      <c r="O24" s="94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</row>
    <row r="25" spans="1:243" ht="24.95" customHeight="1" x14ac:dyDescent="0.2">
      <c r="A25" s="95">
        <v>19</v>
      </c>
      <c r="B25" s="96"/>
      <c r="C25" s="97"/>
      <c r="D25" s="96"/>
      <c r="E25" s="97"/>
      <c r="F25" s="96"/>
      <c r="G25" s="97"/>
      <c r="H25" s="84"/>
      <c r="I25" s="95">
        <v>19</v>
      </c>
      <c r="J25" s="96"/>
      <c r="K25" s="97"/>
      <c r="L25" s="96"/>
      <c r="M25" s="97"/>
      <c r="N25" s="96"/>
      <c r="O25" s="97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</row>
    <row r="26" spans="1:243" ht="24.95" customHeight="1" thickBot="1" x14ac:dyDescent="0.25">
      <c r="A26" s="98">
        <v>20</v>
      </c>
      <c r="B26" s="99"/>
      <c r="C26" s="100"/>
      <c r="D26" s="99"/>
      <c r="E26" s="100"/>
      <c r="F26" s="99"/>
      <c r="G26" s="100"/>
      <c r="H26" s="84"/>
      <c r="I26" s="98">
        <v>20</v>
      </c>
      <c r="J26" s="99"/>
      <c r="K26" s="100"/>
      <c r="L26" s="99"/>
      <c r="M26" s="100"/>
      <c r="N26" s="99"/>
      <c r="O26" s="100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</row>
    <row r="27" spans="1:243" ht="24.95" customHeight="1" x14ac:dyDescent="0.2">
      <c r="A27" s="86" t="s">
        <v>100</v>
      </c>
      <c r="B27" s="101"/>
      <c r="C27" s="102"/>
      <c r="D27" s="103"/>
      <c r="E27" s="104"/>
      <c r="F27" s="101"/>
      <c r="G27" s="102"/>
      <c r="H27" s="82"/>
      <c r="I27" s="86" t="s">
        <v>100</v>
      </c>
      <c r="J27" s="101"/>
      <c r="K27" s="102"/>
      <c r="L27" s="103"/>
      <c r="M27" s="104"/>
      <c r="N27" s="101"/>
      <c r="O27" s="102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</row>
    <row r="28" spans="1:243" ht="24.95" customHeight="1" thickBot="1" x14ac:dyDescent="0.25">
      <c r="A28" s="105" t="s">
        <v>102</v>
      </c>
      <c r="B28" s="106"/>
      <c r="C28" s="107"/>
      <c r="D28" s="108"/>
      <c r="E28" s="109"/>
      <c r="F28" s="106"/>
      <c r="G28" s="107"/>
      <c r="H28" s="110"/>
      <c r="I28" s="105" t="s">
        <v>102</v>
      </c>
      <c r="J28" s="106"/>
      <c r="K28" s="107"/>
      <c r="L28" s="108"/>
      <c r="M28" s="109"/>
      <c r="N28" s="106"/>
      <c r="O28" s="107"/>
    </row>
    <row r="29" spans="1:243" ht="20.100000000000001" customHeight="1" x14ac:dyDescent="0.2"/>
    <row r="30" spans="1:243" ht="20.100000000000001" customHeight="1" x14ac:dyDescent="0.2"/>
    <row r="31" spans="1:243" ht="20.100000000000001" customHeight="1" x14ac:dyDescent="0.2"/>
    <row r="32" spans="1:243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</sheetData>
  <sheetProtection sheet="1" objects="1" scenarios="1"/>
  <mergeCells count="12">
    <mergeCell ref="N5:O5"/>
    <mergeCell ref="B1:G1"/>
    <mergeCell ref="J1:O1"/>
    <mergeCell ref="B2:D2"/>
    <mergeCell ref="E2:F2"/>
    <mergeCell ref="J2:L2"/>
    <mergeCell ref="M2:N2"/>
    <mergeCell ref="B5:C5"/>
    <mergeCell ref="D5:E5"/>
    <mergeCell ref="F5:G5"/>
    <mergeCell ref="J5:K5"/>
    <mergeCell ref="L5:M5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topLeftCell="A235" workbookViewId="0">
      <selection activeCell="A165" sqref="A165"/>
    </sheetView>
  </sheetViews>
  <sheetFormatPr defaultRowHeight="15" x14ac:dyDescent="0.25"/>
  <cols>
    <col min="1" max="1" width="21.42578125" style="62" customWidth="1"/>
    <col min="2" max="4" width="5.7109375" style="4" customWidth="1"/>
    <col min="5" max="5" width="6.7109375" style="4" customWidth="1"/>
    <col min="6" max="8" width="5.7109375" style="4" customWidth="1"/>
    <col min="9" max="9" width="6.7109375" style="4" customWidth="1"/>
    <col min="10" max="12" width="5.7109375" style="4" customWidth="1"/>
    <col min="13" max="13" width="6.7109375" style="4" customWidth="1"/>
  </cols>
  <sheetData>
    <row r="1" spans="1:13" x14ac:dyDescent="0.25">
      <c r="A1" s="143" t="str">
        <f>Start!C17</f>
        <v>Speler 1</v>
      </c>
      <c r="B1" s="134"/>
      <c r="C1" s="135" t="s">
        <v>105</v>
      </c>
      <c r="D1" s="135"/>
      <c r="E1" s="136"/>
      <c r="F1" s="134"/>
      <c r="G1" s="135" t="s">
        <v>106</v>
      </c>
      <c r="H1" s="135"/>
      <c r="I1" s="136"/>
      <c r="J1" s="134"/>
      <c r="K1" s="135" t="s">
        <v>23</v>
      </c>
      <c r="L1" s="135"/>
      <c r="M1" s="136"/>
    </row>
    <row r="2" spans="1:13" x14ac:dyDescent="0.25">
      <c r="A2" s="144"/>
      <c r="B2" s="1" t="s">
        <v>100</v>
      </c>
      <c r="C2" s="2" t="s">
        <v>99</v>
      </c>
      <c r="D2" s="2" t="s">
        <v>107</v>
      </c>
      <c r="E2" s="3" t="s">
        <v>108</v>
      </c>
      <c r="F2" s="1" t="s">
        <v>100</v>
      </c>
      <c r="G2" s="2" t="s">
        <v>99</v>
      </c>
      <c r="H2" s="2" t="s">
        <v>107</v>
      </c>
      <c r="I2" s="3" t="s">
        <v>109</v>
      </c>
      <c r="J2" s="1" t="s">
        <v>100</v>
      </c>
      <c r="K2" s="2" t="s">
        <v>99</v>
      </c>
      <c r="L2" s="2" t="s">
        <v>107</v>
      </c>
      <c r="M2" s="3" t="s">
        <v>109</v>
      </c>
    </row>
    <row r="3" spans="1:13" x14ac:dyDescent="0.25">
      <c r="A3" s="145" t="str">
        <f>A1</f>
        <v>Speler 1</v>
      </c>
      <c r="B3" s="131"/>
      <c r="C3" s="132"/>
      <c r="D3" s="132"/>
      <c r="E3" s="133" t="str">
        <f>IF(C3&gt;0,B3/C3,"")</f>
        <v/>
      </c>
      <c r="F3" s="131"/>
      <c r="G3" s="132"/>
      <c r="H3" s="132"/>
      <c r="I3" s="133" t="str">
        <f>IF(G3&gt;0,F3/G3,"")</f>
        <v/>
      </c>
      <c r="J3" s="131"/>
      <c r="K3" s="132"/>
      <c r="L3" s="132"/>
      <c r="M3" s="133" t="str">
        <f>IF(K3&gt;0,J3/K3,"")</f>
        <v/>
      </c>
    </row>
    <row r="4" spans="1:13" x14ac:dyDescent="0.25">
      <c r="A4" s="145" t="str">
        <f>A19</f>
        <v>Speler 2</v>
      </c>
      <c r="B4" s="5"/>
      <c r="C4" s="6"/>
      <c r="D4" s="6"/>
      <c r="E4" s="75" t="str">
        <f t="shared" ref="E4:E18" si="0">IF(C4&gt;0,B4/C4,"")</f>
        <v/>
      </c>
      <c r="F4" s="5"/>
      <c r="G4" s="6"/>
      <c r="H4" s="6"/>
      <c r="I4" s="75" t="str">
        <f t="shared" ref="I4:I18" si="1">IF(G4&gt;0,F4/G4,"")</f>
        <v/>
      </c>
      <c r="J4" s="5"/>
      <c r="K4" s="6"/>
      <c r="L4" s="6"/>
      <c r="M4" s="75" t="str">
        <f t="shared" ref="M4:M18" si="2">IF(K4&gt;0,J4/K4,"")</f>
        <v/>
      </c>
    </row>
    <row r="5" spans="1:13" x14ac:dyDescent="0.25">
      <c r="A5" s="145" t="str">
        <f>A37</f>
        <v>Speler 3</v>
      </c>
      <c r="B5" s="5"/>
      <c r="C5" s="6"/>
      <c r="D5" s="6"/>
      <c r="E5" s="75" t="str">
        <f t="shared" si="0"/>
        <v/>
      </c>
      <c r="F5" s="5"/>
      <c r="G5" s="6"/>
      <c r="H5" s="6"/>
      <c r="I5" s="75" t="str">
        <f t="shared" si="1"/>
        <v/>
      </c>
      <c r="J5" s="5"/>
      <c r="K5" s="6"/>
      <c r="L5" s="6"/>
      <c r="M5" s="75" t="str">
        <f t="shared" si="2"/>
        <v/>
      </c>
    </row>
    <row r="6" spans="1:13" x14ac:dyDescent="0.25">
      <c r="A6" s="145" t="str">
        <f>A55</f>
        <v>Speler 4</v>
      </c>
      <c r="B6" s="5"/>
      <c r="C6" s="6"/>
      <c r="D6" s="6"/>
      <c r="E6" s="75" t="str">
        <f t="shared" si="0"/>
        <v/>
      </c>
      <c r="F6" s="5"/>
      <c r="G6" s="6"/>
      <c r="H6" s="6"/>
      <c r="I6" s="75" t="str">
        <f t="shared" si="1"/>
        <v/>
      </c>
      <c r="J6" s="5"/>
      <c r="K6" s="6"/>
      <c r="L6" s="6"/>
      <c r="M6" s="75" t="str">
        <f t="shared" si="2"/>
        <v/>
      </c>
    </row>
    <row r="7" spans="1:13" x14ac:dyDescent="0.25">
      <c r="A7" s="145" t="str">
        <f>A73</f>
        <v>Speler 5</v>
      </c>
      <c r="B7" s="5"/>
      <c r="C7" s="6"/>
      <c r="D7" s="6"/>
      <c r="E7" s="75" t="str">
        <f t="shared" si="0"/>
        <v/>
      </c>
      <c r="F7" s="5"/>
      <c r="G7" s="6"/>
      <c r="H7" s="6"/>
      <c r="I7" s="75" t="str">
        <f t="shared" si="1"/>
        <v/>
      </c>
      <c r="J7" s="5"/>
      <c r="K7" s="6"/>
      <c r="L7" s="6"/>
      <c r="M7" s="75" t="str">
        <f t="shared" si="2"/>
        <v/>
      </c>
    </row>
    <row r="8" spans="1:13" x14ac:dyDescent="0.25">
      <c r="A8" s="145" t="str">
        <f>A91</f>
        <v>Speler 6</v>
      </c>
      <c r="B8" s="5"/>
      <c r="C8" s="6"/>
      <c r="D8" s="6"/>
      <c r="E8" s="75" t="str">
        <f t="shared" si="0"/>
        <v/>
      </c>
      <c r="F8" s="5"/>
      <c r="G8" s="6"/>
      <c r="H8" s="6"/>
      <c r="I8" s="75" t="str">
        <f t="shared" si="1"/>
        <v/>
      </c>
      <c r="J8" s="5"/>
      <c r="K8" s="6"/>
      <c r="L8" s="6"/>
      <c r="M8" s="75" t="str">
        <f t="shared" si="2"/>
        <v/>
      </c>
    </row>
    <row r="9" spans="1:13" x14ac:dyDescent="0.25">
      <c r="A9" s="145" t="str">
        <f>A109</f>
        <v>Speler 7</v>
      </c>
      <c r="B9" s="5"/>
      <c r="C9" s="6"/>
      <c r="D9" s="6"/>
      <c r="E9" s="75" t="str">
        <f t="shared" si="0"/>
        <v/>
      </c>
      <c r="F9" s="5"/>
      <c r="G9" s="6"/>
      <c r="H9" s="6"/>
      <c r="I9" s="75" t="str">
        <f t="shared" si="1"/>
        <v/>
      </c>
      <c r="J9" s="5"/>
      <c r="K9" s="6"/>
      <c r="L9" s="6"/>
      <c r="M9" s="75" t="str">
        <f t="shared" si="2"/>
        <v/>
      </c>
    </row>
    <row r="10" spans="1:13" x14ac:dyDescent="0.25">
      <c r="A10" s="145" t="str">
        <f>A127</f>
        <v>Speler 8</v>
      </c>
      <c r="B10" s="5"/>
      <c r="C10" s="6"/>
      <c r="D10" s="6"/>
      <c r="E10" s="75" t="str">
        <f t="shared" si="0"/>
        <v/>
      </c>
      <c r="F10" s="5"/>
      <c r="G10" s="6"/>
      <c r="H10" s="6"/>
      <c r="I10" s="75" t="str">
        <f t="shared" si="1"/>
        <v/>
      </c>
      <c r="J10" s="5"/>
      <c r="K10" s="6"/>
      <c r="L10" s="6"/>
      <c r="M10" s="75" t="str">
        <f t="shared" si="2"/>
        <v/>
      </c>
    </row>
    <row r="11" spans="1:13" x14ac:dyDescent="0.25">
      <c r="A11" s="145" t="str">
        <f>A145</f>
        <v>Speler 9</v>
      </c>
      <c r="B11" s="5"/>
      <c r="C11" s="6"/>
      <c r="D11" s="6"/>
      <c r="E11" s="75" t="str">
        <f t="shared" si="0"/>
        <v/>
      </c>
      <c r="F11" s="5"/>
      <c r="G11" s="6"/>
      <c r="H11" s="6"/>
      <c r="I11" s="75" t="str">
        <f t="shared" si="1"/>
        <v/>
      </c>
      <c r="J11" s="5"/>
      <c r="K11" s="6"/>
      <c r="L11" s="6"/>
      <c r="M11" s="75" t="str">
        <f t="shared" si="2"/>
        <v/>
      </c>
    </row>
    <row r="12" spans="1:13" x14ac:dyDescent="0.25">
      <c r="A12" s="145" t="str">
        <f>A163</f>
        <v>Speler 10</v>
      </c>
      <c r="B12" s="5"/>
      <c r="C12" s="6"/>
      <c r="D12" s="6"/>
      <c r="E12" s="75" t="str">
        <f t="shared" si="0"/>
        <v/>
      </c>
      <c r="F12" s="5"/>
      <c r="G12" s="6"/>
      <c r="H12" s="6"/>
      <c r="I12" s="75" t="str">
        <f t="shared" si="1"/>
        <v/>
      </c>
      <c r="J12" s="5"/>
      <c r="K12" s="6"/>
      <c r="L12" s="6"/>
      <c r="M12" s="75" t="str">
        <f t="shared" si="2"/>
        <v/>
      </c>
    </row>
    <row r="13" spans="1:13" x14ac:dyDescent="0.25">
      <c r="A13" s="145" t="str">
        <f>A181</f>
        <v>Speler 11</v>
      </c>
      <c r="B13" s="5"/>
      <c r="C13" s="6"/>
      <c r="D13" s="6"/>
      <c r="E13" s="75" t="str">
        <f t="shared" si="0"/>
        <v/>
      </c>
      <c r="F13" s="5"/>
      <c r="G13" s="6"/>
      <c r="H13" s="6"/>
      <c r="I13" s="75" t="str">
        <f t="shared" si="1"/>
        <v/>
      </c>
      <c r="J13" s="5"/>
      <c r="K13" s="6"/>
      <c r="L13" s="6"/>
      <c r="M13" s="75" t="str">
        <f t="shared" si="2"/>
        <v/>
      </c>
    </row>
    <row r="14" spans="1:13" x14ac:dyDescent="0.25">
      <c r="A14" s="145" t="str">
        <f>A199</f>
        <v>Speler 12</v>
      </c>
      <c r="B14" s="5"/>
      <c r="C14" s="6"/>
      <c r="D14" s="6"/>
      <c r="E14" s="75" t="str">
        <f t="shared" si="0"/>
        <v/>
      </c>
      <c r="F14" s="5"/>
      <c r="G14" s="6"/>
      <c r="H14" s="6"/>
      <c r="I14" s="75" t="str">
        <f t="shared" si="1"/>
        <v/>
      </c>
      <c r="J14" s="5"/>
      <c r="K14" s="6"/>
      <c r="L14" s="6"/>
      <c r="M14" s="75" t="str">
        <f t="shared" si="2"/>
        <v/>
      </c>
    </row>
    <row r="15" spans="1:13" x14ac:dyDescent="0.25">
      <c r="A15" s="145" t="str">
        <f>A217</f>
        <v>Speler 13</v>
      </c>
      <c r="B15" s="5"/>
      <c r="C15" s="6"/>
      <c r="D15" s="6"/>
      <c r="E15" s="75" t="str">
        <f t="shared" si="0"/>
        <v/>
      </c>
      <c r="F15" s="5"/>
      <c r="G15" s="6"/>
      <c r="H15" s="6"/>
      <c r="I15" s="75" t="str">
        <f t="shared" si="1"/>
        <v/>
      </c>
      <c r="J15" s="5"/>
      <c r="K15" s="6"/>
      <c r="L15" s="6"/>
      <c r="M15" s="75" t="str">
        <f t="shared" si="2"/>
        <v/>
      </c>
    </row>
    <row r="16" spans="1:13" x14ac:dyDescent="0.25">
      <c r="A16" s="145" t="str">
        <f>A235</f>
        <v>Speler 14</v>
      </c>
      <c r="B16" s="5"/>
      <c r="C16" s="6"/>
      <c r="D16" s="6"/>
      <c r="E16" s="75" t="str">
        <f t="shared" si="0"/>
        <v/>
      </c>
      <c r="F16" s="5"/>
      <c r="G16" s="6"/>
      <c r="H16" s="6"/>
      <c r="I16" s="75" t="str">
        <f t="shared" si="1"/>
        <v/>
      </c>
      <c r="J16" s="5"/>
      <c r="K16" s="6"/>
      <c r="L16" s="6"/>
      <c r="M16" s="75" t="str">
        <f t="shared" si="2"/>
        <v/>
      </c>
    </row>
    <row r="17" spans="1:13" x14ac:dyDescent="0.25">
      <c r="A17" s="145" t="str">
        <f>A253</f>
        <v>Speler 15</v>
      </c>
      <c r="B17" s="5"/>
      <c r="C17" s="6"/>
      <c r="D17" s="6"/>
      <c r="E17" s="75" t="str">
        <f t="shared" si="0"/>
        <v/>
      </c>
      <c r="F17" s="5"/>
      <c r="G17" s="6"/>
      <c r="H17" s="6"/>
      <c r="I17" s="75" t="str">
        <f t="shared" si="1"/>
        <v/>
      </c>
      <c r="J17" s="5"/>
      <c r="K17" s="6"/>
      <c r="L17" s="6"/>
      <c r="M17" s="75" t="str">
        <f t="shared" si="2"/>
        <v/>
      </c>
    </row>
    <row r="18" spans="1:13" x14ac:dyDescent="0.25">
      <c r="A18" s="144"/>
      <c r="B18" s="137">
        <f>SUM(B3:B17)</f>
        <v>0</v>
      </c>
      <c r="C18" s="138">
        <f>SUM(C3:C17)</f>
        <v>0</v>
      </c>
      <c r="D18" s="138">
        <f>SUM(D3:D17)</f>
        <v>0</v>
      </c>
      <c r="E18" s="139" t="str">
        <f t="shared" si="0"/>
        <v/>
      </c>
      <c r="F18" s="137">
        <f>SUM(F3:F17)</f>
        <v>0</v>
      </c>
      <c r="G18" s="138">
        <f>SUM(G3:G17)</f>
        <v>0</v>
      </c>
      <c r="H18" s="138">
        <f>SUM(H3:H17)</f>
        <v>0</v>
      </c>
      <c r="I18" s="139" t="str">
        <f t="shared" si="1"/>
        <v/>
      </c>
      <c r="J18" s="137">
        <f>SUM(J3:J17)</f>
        <v>0</v>
      </c>
      <c r="K18" s="138">
        <f>SUM(K3:K17)</f>
        <v>0</v>
      </c>
      <c r="L18" s="138">
        <f>SUM(L3:L17)</f>
        <v>0</v>
      </c>
      <c r="M18" s="139" t="str">
        <f t="shared" si="2"/>
        <v/>
      </c>
    </row>
    <row r="19" spans="1:13" x14ac:dyDescent="0.25">
      <c r="A19" s="143" t="str">
        <f>Start!C18</f>
        <v>Speler 2</v>
      </c>
      <c r="B19" s="134"/>
      <c r="C19" s="135" t="s">
        <v>105</v>
      </c>
      <c r="D19" s="135"/>
      <c r="E19" s="136"/>
      <c r="F19" s="134"/>
      <c r="G19" s="135" t="s">
        <v>106</v>
      </c>
      <c r="H19" s="135"/>
      <c r="I19" s="136"/>
      <c r="J19" s="134"/>
      <c r="K19" s="135" t="s">
        <v>23</v>
      </c>
      <c r="L19" s="135"/>
      <c r="M19" s="136"/>
    </row>
    <row r="20" spans="1:13" x14ac:dyDescent="0.25">
      <c r="A20" s="144"/>
      <c r="B20" s="1" t="s">
        <v>100</v>
      </c>
      <c r="C20" s="2" t="s">
        <v>99</v>
      </c>
      <c r="D20" s="2" t="s">
        <v>107</v>
      </c>
      <c r="E20" s="3" t="s">
        <v>108</v>
      </c>
      <c r="F20" s="1" t="s">
        <v>100</v>
      </c>
      <c r="G20" s="2" t="s">
        <v>99</v>
      </c>
      <c r="H20" s="2" t="s">
        <v>107</v>
      </c>
      <c r="I20" s="3" t="s">
        <v>109</v>
      </c>
      <c r="J20" s="1" t="s">
        <v>100</v>
      </c>
      <c r="K20" s="2" t="s">
        <v>99</v>
      </c>
      <c r="L20" s="2" t="s">
        <v>107</v>
      </c>
      <c r="M20" s="3" t="s">
        <v>109</v>
      </c>
    </row>
    <row r="21" spans="1:13" x14ac:dyDescent="0.25">
      <c r="A21" s="145" t="str">
        <f>A3</f>
        <v>Speler 1</v>
      </c>
      <c r="B21" s="5"/>
      <c r="C21" s="6"/>
      <c r="D21" s="6"/>
      <c r="E21" s="75" t="str">
        <f>IF(C21&gt;0,B21/C21,"")</f>
        <v/>
      </c>
      <c r="F21" s="5"/>
      <c r="G21" s="6"/>
      <c r="H21" s="6"/>
      <c r="I21" s="75" t="str">
        <f>IF(G21&gt;0,F21/G21,"")</f>
        <v/>
      </c>
      <c r="J21" s="5"/>
      <c r="K21" s="6"/>
      <c r="L21" s="6"/>
      <c r="M21" s="75" t="str">
        <f>IF(K21&gt;0,J21/K21,"")</f>
        <v/>
      </c>
    </row>
    <row r="22" spans="1:13" x14ac:dyDescent="0.25">
      <c r="A22" s="145" t="str">
        <f t="shared" ref="A22:A35" si="3">A4</f>
        <v>Speler 2</v>
      </c>
      <c r="B22" s="131"/>
      <c r="C22" s="132"/>
      <c r="D22" s="132"/>
      <c r="E22" s="133" t="str">
        <f>IF(C22&gt;0,B22/C22,"")</f>
        <v/>
      </c>
      <c r="F22" s="131"/>
      <c r="G22" s="132"/>
      <c r="H22" s="132"/>
      <c r="I22" s="133" t="str">
        <f>IF(G22&gt;0,F22/G22,"")</f>
        <v/>
      </c>
      <c r="J22" s="131"/>
      <c r="K22" s="132"/>
      <c r="L22" s="132"/>
      <c r="M22" s="133" t="str">
        <f>IF(K22&gt;0,J22/K22,"")</f>
        <v/>
      </c>
    </row>
    <row r="23" spans="1:13" x14ac:dyDescent="0.25">
      <c r="A23" s="145" t="str">
        <f t="shared" si="3"/>
        <v>Speler 3</v>
      </c>
      <c r="B23" s="5"/>
      <c r="C23" s="6"/>
      <c r="D23" s="6"/>
      <c r="E23" s="75" t="str">
        <f t="shared" ref="E22:E36" si="4">IF(C23&gt;0,B23/C23,"")</f>
        <v/>
      </c>
      <c r="F23" s="5"/>
      <c r="G23" s="6"/>
      <c r="H23" s="6"/>
      <c r="I23" s="75" t="str">
        <f t="shared" ref="I22:I36" si="5">IF(G23&gt;0,F23/G23,"")</f>
        <v/>
      </c>
      <c r="J23" s="5"/>
      <c r="K23" s="6"/>
      <c r="L23" s="6"/>
      <c r="M23" s="75" t="str">
        <f t="shared" ref="M22:M36" si="6">IF(K23&gt;0,J23/K23,"")</f>
        <v/>
      </c>
    </row>
    <row r="24" spans="1:13" x14ac:dyDescent="0.25">
      <c r="A24" s="145" t="str">
        <f t="shared" si="3"/>
        <v>Speler 4</v>
      </c>
      <c r="B24" s="5"/>
      <c r="C24" s="6"/>
      <c r="D24" s="6"/>
      <c r="E24" s="75" t="str">
        <f t="shared" si="4"/>
        <v/>
      </c>
      <c r="F24" s="5"/>
      <c r="G24" s="6"/>
      <c r="H24" s="6"/>
      <c r="I24" s="75" t="str">
        <f t="shared" si="5"/>
        <v/>
      </c>
      <c r="J24" s="5"/>
      <c r="K24" s="6"/>
      <c r="L24" s="6"/>
      <c r="M24" s="75" t="str">
        <f t="shared" si="6"/>
        <v/>
      </c>
    </row>
    <row r="25" spans="1:13" x14ac:dyDescent="0.25">
      <c r="A25" s="145" t="str">
        <f t="shared" si="3"/>
        <v>Speler 5</v>
      </c>
      <c r="B25" s="5"/>
      <c r="C25" s="6"/>
      <c r="D25" s="6"/>
      <c r="E25" s="75" t="str">
        <f t="shared" si="4"/>
        <v/>
      </c>
      <c r="F25" s="5"/>
      <c r="G25" s="6"/>
      <c r="H25" s="6"/>
      <c r="I25" s="75" t="str">
        <f t="shared" si="5"/>
        <v/>
      </c>
      <c r="J25" s="5"/>
      <c r="K25" s="6"/>
      <c r="L25" s="6"/>
      <c r="M25" s="75" t="str">
        <f t="shared" si="6"/>
        <v/>
      </c>
    </row>
    <row r="26" spans="1:13" x14ac:dyDescent="0.25">
      <c r="A26" s="145" t="str">
        <f t="shared" si="3"/>
        <v>Speler 6</v>
      </c>
      <c r="B26" s="5"/>
      <c r="C26" s="6"/>
      <c r="D26" s="6"/>
      <c r="E26" s="75" t="str">
        <f t="shared" si="4"/>
        <v/>
      </c>
      <c r="F26" s="5"/>
      <c r="G26" s="6"/>
      <c r="H26" s="6"/>
      <c r="I26" s="75" t="str">
        <f t="shared" si="5"/>
        <v/>
      </c>
      <c r="J26" s="5"/>
      <c r="K26" s="6"/>
      <c r="L26" s="6"/>
      <c r="M26" s="75" t="str">
        <f t="shared" si="6"/>
        <v/>
      </c>
    </row>
    <row r="27" spans="1:13" x14ac:dyDescent="0.25">
      <c r="A27" s="145" t="str">
        <f t="shared" si="3"/>
        <v>Speler 7</v>
      </c>
      <c r="B27" s="5"/>
      <c r="C27" s="6"/>
      <c r="D27" s="6"/>
      <c r="E27" s="75" t="str">
        <f t="shared" si="4"/>
        <v/>
      </c>
      <c r="F27" s="5"/>
      <c r="G27" s="6"/>
      <c r="H27" s="6"/>
      <c r="I27" s="75" t="str">
        <f t="shared" si="5"/>
        <v/>
      </c>
      <c r="J27" s="5"/>
      <c r="K27" s="6"/>
      <c r="L27" s="6"/>
      <c r="M27" s="75" t="str">
        <f t="shared" si="6"/>
        <v/>
      </c>
    </row>
    <row r="28" spans="1:13" x14ac:dyDescent="0.25">
      <c r="A28" s="145" t="str">
        <f t="shared" si="3"/>
        <v>Speler 8</v>
      </c>
      <c r="B28" s="5"/>
      <c r="C28" s="6"/>
      <c r="D28" s="6"/>
      <c r="E28" s="75" t="str">
        <f t="shared" si="4"/>
        <v/>
      </c>
      <c r="F28" s="5"/>
      <c r="G28" s="6"/>
      <c r="H28" s="6"/>
      <c r="I28" s="75" t="str">
        <f t="shared" si="5"/>
        <v/>
      </c>
      <c r="J28" s="5"/>
      <c r="K28" s="6"/>
      <c r="L28" s="6"/>
      <c r="M28" s="75" t="str">
        <f t="shared" si="6"/>
        <v/>
      </c>
    </row>
    <row r="29" spans="1:13" x14ac:dyDescent="0.25">
      <c r="A29" s="145" t="str">
        <f t="shared" si="3"/>
        <v>Speler 9</v>
      </c>
      <c r="B29" s="5"/>
      <c r="C29" s="6"/>
      <c r="D29" s="6"/>
      <c r="E29" s="75" t="str">
        <f t="shared" si="4"/>
        <v/>
      </c>
      <c r="F29" s="5"/>
      <c r="G29" s="6"/>
      <c r="H29" s="6"/>
      <c r="I29" s="75" t="str">
        <f t="shared" si="5"/>
        <v/>
      </c>
      <c r="J29" s="5"/>
      <c r="K29" s="6"/>
      <c r="L29" s="6"/>
      <c r="M29" s="75" t="str">
        <f t="shared" si="6"/>
        <v/>
      </c>
    </row>
    <row r="30" spans="1:13" x14ac:dyDescent="0.25">
      <c r="A30" s="145" t="str">
        <f t="shared" si="3"/>
        <v>Speler 10</v>
      </c>
      <c r="B30" s="5"/>
      <c r="C30" s="6"/>
      <c r="D30" s="6"/>
      <c r="E30" s="75" t="str">
        <f t="shared" si="4"/>
        <v/>
      </c>
      <c r="F30" s="5"/>
      <c r="G30" s="6"/>
      <c r="H30" s="6"/>
      <c r="I30" s="75" t="str">
        <f t="shared" si="5"/>
        <v/>
      </c>
      <c r="J30" s="5"/>
      <c r="K30" s="6"/>
      <c r="L30" s="6"/>
      <c r="M30" s="75" t="str">
        <f t="shared" si="6"/>
        <v/>
      </c>
    </row>
    <row r="31" spans="1:13" x14ac:dyDescent="0.25">
      <c r="A31" s="145" t="str">
        <f t="shared" si="3"/>
        <v>Speler 11</v>
      </c>
      <c r="B31" s="5"/>
      <c r="C31" s="6"/>
      <c r="D31" s="6"/>
      <c r="E31" s="75" t="str">
        <f t="shared" si="4"/>
        <v/>
      </c>
      <c r="F31" s="5"/>
      <c r="G31" s="6"/>
      <c r="H31" s="6"/>
      <c r="I31" s="75" t="str">
        <f t="shared" si="5"/>
        <v/>
      </c>
      <c r="J31" s="5"/>
      <c r="K31" s="6"/>
      <c r="L31" s="6"/>
      <c r="M31" s="75" t="str">
        <f t="shared" si="6"/>
        <v/>
      </c>
    </row>
    <row r="32" spans="1:13" x14ac:dyDescent="0.25">
      <c r="A32" s="145" t="str">
        <f t="shared" si="3"/>
        <v>Speler 12</v>
      </c>
      <c r="B32" s="5"/>
      <c r="C32" s="6"/>
      <c r="D32" s="6"/>
      <c r="E32" s="75" t="str">
        <f t="shared" si="4"/>
        <v/>
      </c>
      <c r="F32" s="5"/>
      <c r="G32" s="6"/>
      <c r="H32" s="6"/>
      <c r="I32" s="75" t="str">
        <f t="shared" si="5"/>
        <v/>
      </c>
      <c r="J32" s="5"/>
      <c r="K32" s="6"/>
      <c r="L32" s="6"/>
      <c r="M32" s="75" t="str">
        <f t="shared" si="6"/>
        <v/>
      </c>
    </row>
    <row r="33" spans="1:13" x14ac:dyDescent="0.25">
      <c r="A33" s="145" t="str">
        <f t="shared" si="3"/>
        <v>Speler 13</v>
      </c>
      <c r="B33" s="5"/>
      <c r="C33" s="6"/>
      <c r="D33" s="6"/>
      <c r="E33" s="75" t="str">
        <f t="shared" si="4"/>
        <v/>
      </c>
      <c r="F33" s="5"/>
      <c r="G33" s="6"/>
      <c r="H33" s="6"/>
      <c r="I33" s="75" t="str">
        <f t="shared" si="5"/>
        <v/>
      </c>
      <c r="J33" s="5"/>
      <c r="K33" s="6"/>
      <c r="L33" s="6"/>
      <c r="M33" s="75" t="str">
        <f t="shared" si="6"/>
        <v/>
      </c>
    </row>
    <row r="34" spans="1:13" x14ac:dyDescent="0.25">
      <c r="A34" s="145" t="str">
        <f t="shared" si="3"/>
        <v>Speler 14</v>
      </c>
      <c r="B34" s="5"/>
      <c r="C34" s="6"/>
      <c r="D34" s="6"/>
      <c r="E34" s="75" t="str">
        <f t="shared" si="4"/>
        <v/>
      </c>
      <c r="F34" s="5"/>
      <c r="G34" s="6"/>
      <c r="H34" s="6"/>
      <c r="I34" s="75" t="str">
        <f t="shared" si="5"/>
        <v/>
      </c>
      <c r="J34" s="5"/>
      <c r="K34" s="6"/>
      <c r="L34" s="6"/>
      <c r="M34" s="75" t="str">
        <f t="shared" si="6"/>
        <v/>
      </c>
    </row>
    <row r="35" spans="1:13" x14ac:dyDescent="0.25">
      <c r="A35" s="145" t="str">
        <f t="shared" si="3"/>
        <v>Speler 15</v>
      </c>
      <c r="B35" s="5"/>
      <c r="C35" s="6"/>
      <c r="D35" s="6"/>
      <c r="E35" s="75" t="str">
        <f t="shared" si="4"/>
        <v/>
      </c>
      <c r="F35" s="5"/>
      <c r="G35" s="6"/>
      <c r="H35" s="6"/>
      <c r="I35" s="75" t="str">
        <f t="shared" si="5"/>
        <v/>
      </c>
      <c r="J35" s="5"/>
      <c r="K35" s="6"/>
      <c r="L35" s="6"/>
      <c r="M35" s="75" t="str">
        <f t="shared" si="6"/>
        <v/>
      </c>
    </row>
    <row r="36" spans="1:13" x14ac:dyDescent="0.25">
      <c r="A36" s="146"/>
      <c r="B36" s="140">
        <f>SUM(B21:B35)</f>
        <v>0</v>
      </c>
      <c r="C36" s="141">
        <f>SUM(C21:C35)</f>
        <v>0</v>
      </c>
      <c r="D36" s="141">
        <f>SUM(D21:D35)</f>
        <v>0</v>
      </c>
      <c r="E36" s="142" t="str">
        <f t="shared" si="4"/>
        <v/>
      </c>
      <c r="F36" s="140">
        <f>SUM(F21:F35)</f>
        <v>0</v>
      </c>
      <c r="G36" s="141">
        <f>SUM(G21:G35)</f>
        <v>0</v>
      </c>
      <c r="H36" s="141">
        <f>SUM(H21:H35)</f>
        <v>0</v>
      </c>
      <c r="I36" s="142" t="str">
        <f t="shared" si="5"/>
        <v/>
      </c>
      <c r="J36" s="140">
        <f>SUM(J21:J35)</f>
        <v>0</v>
      </c>
      <c r="K36" s="141">
        <f>SUM(K21:K35)</f>
        <v>0</v>
      </c>
      <c r="L36" s="141">
        <f>SUM(L21:L35)</f>
        <v>0</v>
      </c>
      <c r="M36" s="142" t="str">
        <f t="shared" si="6"/>
        <v/>
      </c>
    </row>
    <row r="37" spans="1:13" x14ac:dyDescent="0.25">
      <c r="A37" s="144" t="str">
        <f>Start!C19</f>
        <v>Speler 3</v>
      </c>
      <c r="B37" s="1"/>
      <c r="C37" s="2" t="s">
        <v>105</v>
      </c>
      <c r="D37" s="2"/>
      <c r="E37" s="3"/>
      <c r="F37" s="1"/>
      <c r="G37" s="2" t="s">
        <v>106</v>
      </c>
      <c r="H37" s="2"/>
      <c r="I37" s="3"/>
      <c r="J37" s="1"/>
      <c r="K37" s="2" t="s">
        <v>23</v>
      </c>
      <c r="L37" s="2"/>
      <c r="M37" s="3"/>
    </row>
    <row r="38" spans="1:13" x14ac:dyDescent="0.25">
      <c r="A38" s="144"/>
      <c r="B38" s="1" t="s">
        <v>100</v>
      </c>
      <c r="C38" s="2" t="s">
        <v>99</v>
      </c>
      <c r="D38" s="2" t="s">
        <v>107</v>
      </c>
      <c r="E38" s="3" t="s">
        <v>108</v>
      </c>
      <c r="F38" s="1" t="s">
        <v>100</v>
      </c>
      <c r="G38" s="2" t="s">
        <v>99</v>
      </c>
      <c r="H38" s="2" t="s">
        <v>107</v>
      </c>
      <c r="I38" s="3" t="s">
        <v>109</v>
      </c>
      <c r="J38" s="1" t="s">
        <v>100</v>
      </c>
      <c r="K38" s="2" t="s">
        <v>99</v>
      </c>
      <c r="L38" s="2" t="s">
        <v>107</v>
      </c>
      <c r="M38" s="3" t="s">
        <v>109</v>
      </c>
    </row>
    <row r="39" spans="1:13" x14ac:dyDescent="0.25">
      <c r="A39" s="145" t="str">
        <f>A3</f>
        <v>Speler 1</v>
      </c>
      <c r="B39" s="5"/>
      <c r="C39" s="6"/>
      <c r="D39" s="6"/>
      <c r="E39" s="75" t="str">
        <f>IF(C39&gt;0,B39/C39,"")</f>
        <v/>
      </c>
      <c r="F39" s="5"/>
      <c r="G39" s="6"/>
      <c r="H39" s="6"/>
      <c r="I39" s="75" t="str">
        <f>IF(G39&gt;0,F39/G39,"")</f>
        <v/>
      </c>
      <c r="J39" s="5"/>
      <c r="K39" s="6"/>
      <c r="L39" s="6"/>
      <c r="M39" s="75" t="str">
        <f>IF(K39&gt;0,J39/K39,"")</f>
        <v/>
      </c>
    </row>
    <row r="40" spans="1:13" x14ac:dyDescent="0.25">
      <c r="A40" s="145" t="str">
        <f t="shared" ref="A40:A53" si="7">A4</f>
        <v>Speler 2</v>
      </c>
      <c r="B40" s="5"/>
      <c r="C40" s="6"/>
      <c r="D40" s="6"/>
      <c r="E40" s="75" t="str">
        <f t="shared" ref="E40:E54" si="8">IF(C40&gt;0,B40/C40,"")</f>
        <v/>
      </c>
      <c r="F40" s="5"/>
      <c r="G40" s="6"/>
      <c r="H40" s="6"/>
      <c r="I40" s="75" t="str">
        <f t="shared" ref="I40:I54" si="9">IF(G40&gt;0,F40/G40,"")</f>
        <v/>
      </c>
      <c r="J40" s="5"/>
      <c r="K40" s="6"/>
      <c r="L40" s="6"/>
      <c r="M40" s="75" t="str">
        <f t="shared" ref="M40:M54" si="10">IF(K40&gt;0,J40/K40,"")</f>
        <v/>
      </c>
    </row>
    <row r="41" spans="1:13" x14ac:dyDescent="0.25">
      <c r="A41" s="145" t="str">
        <f t="shared" si="7"/>
        <v>Speler 3</v>
      </c>
      <c r="B41" s="131"/>
      <c r="C41" s="132"/>
      <c r="D41" s="132"/>
      <c r="E41" s="133" t="str">
        <f>IF(C41&gt;0,B41/C41,"")</f>
        <v/>
      </c>
      <c r="F41" s="131"/>
      <c r="G41" s="132"/>
      <c r="H41" s="132"/>
      <c r="I41" s="133" t="str">
        <f>IF(G41&gt;0,F41/G41,"")</f>
        <v/>
      </c>
      <c r="J41" s="131"/>
      <c r="K41" s="132"/>
      <c r="L41" s="132"/>
      <c r="M41" s="133" t="str">
        <f>IF(K41&gt;0,J41/K41,"")</f>
        <v/>
      </c>
    </row>
    <row r="42" spans="1:13" x14ac:dyDescent="0.25">
      <c r="A42" s="145" t="str">
        <f t="shared" si="7"/>
        <v>Speler 4</v>
      </c>
      <c r="B42" s="5"/>
      <c r="C42" s="6"/>
      <c r="D42" s="6"/>
      <c r="E42" s="75" t="str">
        <f t="shared" si="8"/>
        <v/>
      </c>
      <c r="F42" s="5"/>
      <c r="G42" s="6"/>
      <c r="H42" s="6"/>
      <c r="I42" s="75" t="str">
        <f t="shared" si="9"/>
        <v/>
      </c>
      <c r="J42" s="5"/>
      <c r="K42" s="6"/>
      <c r="L42" s="6"/>
      <c r="M42" s="75" t="str">
        <f t="shared" si="10"/>
        <v/>
      </c>
    </row>
    <row r="43" spans="1:13" x14ac:dyDescent="0.25">
      <c r="A43" s="145" t="str">
        <f t="shared" si="7"/>
        <v>Speler 5</v>
      </c>
      <c r="B43" s="5"/>
      <c r="C43" s="6"/>
      <c r="D43" s="6"/>
      <c r="E43" s="75" t="str">
        <f t="shared" si="8"/>
        <v/>
      </c>
      <c r="F43" s="5"/>
      <c r="G43" s="6"/>
      <c r="H43" s="6"/>
      <c r="I43" s="75" t="str">
        <f t="shared" si="9"/>
        <v/>
      </c>
      <c r="J43" s="5"/>
      <c r="K43" s="6"/>
      <c r="L43" s="6"/>
      <c r="M43" s="75" t="str">
        <f t="shared" si="10"/>
        <v/>
      </c>
    </row>
    <row r="44" spans="1:13" x14ac:dyDescent="0.25">
      <c r="A44" s="145" t="str">
        <f t="shared" si="7"/>
        <v>Speler 6</v>
      </c>
      <c r="B44" s="5"/>
      <c r="C44" s="6"/>
      <c r="D44" s="6"/>
      <c r="E44" s="75" t="str">
        <f t="shared" si="8"/>
        <v/>
      </c>
      <c r="F44" s="5"/>
      <c r="G44" s="6"/>
      <c r="H44" s="6"/>
      <c r="I44" s="75" t="str">
        <f t="shared" si="9"/>
        <v/>
      </c>
      <c r="J44" s="5"/>
      <c r="K44" s="6"/>
      <c r="L44" s="6"/>
      <c r="M44" s="75" t="str">
        <f t="shared" si="10"/>
        <v/>
      </c>
    </row>
    <row r="45" spans="1:13" x14ac:dyDescent="0.25">
      <c r="A45" s="145" t="str">
        <f t="shared" si="7"/>
        <v>Speler 7</v>
      </c>
      <c r="B45" s="5"/>
      <c r="C45" s="6"/>
      <c r="D45" s="6"/>
      <c r="E45" s="75" t="str">
        <f t="shared" si="8"/>
        <v/>
      </c>
      <c r="F45" s="5"/>
      <c r="G45" s="6"/>
      <c r="H45" s="6"/>
      <c r="I45" s="75" t="str">
        <f t="shared" si="9"/>
        <v/>
      </c>
      <c r="J45" s="5"/>
      <c r="K45" s="6"/>
      <c r="L45" s="6"/>
      <c r="M45" s="75" t="str">
        <f t="shared" si="10"/>
        <v/>
      </c>
    </row>
    <row r="46" spans="1:13" x14ac:dyDescent="0.25">
      <c r="A46" s="145" t="str">
        <f t="shared" si="7"/>
        <v>Speler 8</v>
      </c>
      <c r="B46" s="5"/>
      <c r="C46" s="6"/>
      <c r="D46" s="6"/>
      <c r="E46" s="75" t="str">
        <f t="shared" si="8"/>
        <v/>
      </c>
      <c r="F46" s="5"/>
      <c r="G46" s="6"/>
      <c r="H46" s="6"/>
      <c r="I46" s="75" t="str">
        <f t="shared" si="9"/>
        <v/>
      </c>
      <c r="J46" s="5"/>
      <c r="K46" s="6"/>
      <c r="L46" s="6"/>
      <c r="M46" s="75" t="str">
        <f t="shared" si="10"/>
        <v/>
      </c>
    </row>
    <row r="47" spans="1:13" x14ac:dyDescent="0.25">
      <c r="A47" s="145" t="str">
        <f t="shared" si="7"/>
        <v>Speler 9</v>
      </c>
      <c r="B47" s="5"/>
      <c r="C47" s="6"/>
      <c r="D47" s="6"/>
      <c r="E47" s="75" t="str">
        <f t="shared" si="8"/>
        <v/>
      </c>
      <c r="F47" s="5"/>
      <c r="G47" s="6"/>
      <c r="H47" s="6"/>
      <c r="I47" s="75" t="str">
        <f t="shared" si="9"/>
        <v/>
      </c>
      <c r="J47" s="5"/>
      <c r="K47" s="6"/>
      <c r="L47" s="6"/>
      <c r="M47" s="75" t="str">
        <f t="shared" si="10"/>
        <v/>
      </c>
    </row>
    <row r="48" spans="1:13" x14ac:dyDescent="0.25">
      <c r="A48" s="145" t="str">
        <f t="shared" si="7"/>
        <v>Speler 10</v>
      </c>
      <c r="B48" s="5"/>
      <c r="C48" s="6"/>
      <c r="D48" s="6"/>
      <c r="E48" s="75" t="str">
        <f t="shared" si="8"/>
        <v/>
      </c>
      <c r="F48" s="5"/>
      <c r="G48" s="6"/>
      <c r="H48" s="6"/>
      <c r="I48" s="75" t="str">
        <f t="shared" si="9"/>
        <v/>
      </c>
      <c r="J48" s="5"/>
      <c r="K48" s="6"/>
      <c r="L48" s="6"/>
      <c r="M48" s="75" t="str">
        <f t="shared" si="10"/>
        <v/>
      </c>
    </row>
    <row r="49" spans="1:13" x14ac:dyDescent="0.25">
      <c r="A49" s="145" t="str">
        <f t="shared" si="7"/>
        <v>Speler 11</v>
      </c>
      <c r="B49" s="5"/>
      <c r="C49" s="6"/>
      <c r="D49" s="6"/>
      <c r="E49" s="75" t="str">
        <f t="shared" si="8"/>
        <v/>
      </c>
      <c r="F49" s="5"/>
      <c r="G49" s="6"/>
      <c r="H49" s="6"/>
      <c r="I49" s="75" t="str">
        <f t="shared" si="9"/>
        <v/>
      </c>
      <c r="J49" s="5"/>
      <c r="K49" s="6"/>
      <c r="L49" s="6"/>
      <c r="M49" s="75" t="str">
        <f t="shared" si="10"/>
        <v/>
      </c>
    </row>
    <row r="50" spans="1:13" x14ac:dyDescent="0.25">
      <c r="A50" s="145" t="str">
        <f t="shared" si="7"/>
        <v>Speler 12</v>
      </c>
      <c r="B50" s="5"/>
      <c r="C50" s="6"/>
      <c r="D50" s="6"/>
      <c r="E50" s="75" t="str">
        <f t="shared" si="8"/>
        <v/>
      </c>
      <c r="F50" s="5"/>
      <c r="G50" s="6"/>
      <c r="H50" s="6"/>
      <c r="I50" s="75" t="str">
        <f t="shared" si="9"/>
        <v/>
      </c>
      <c r="J50" s="5"/>
      <c r="K50" s="6"/>
      <c r="L50" s="6"/>
      <c r="M50" s="75" t="str">
        <f t="shared" si="10"/>
        <v/>
      </c>
    </row>
    <row r="51" spans="1:13" x14ac:dyDescent="0.25">
      <c r="A51" s="145" t="str">
        <f t="shared" si="7"/>
        <v>Speler 13</v>
      </c>
      <c r="B51" s="5"/>
      <c r="C51" s="6"/>
      <c r="D51" s="6"/>
      <c r="E51" s="75" t="str">
        <f t="shared" si="8"/>
        <v/>
      </c>
      <c r="F51" s="5"/>
      <c r="G51" s="6"/>
      <c r="H51" s="6"/>
      <c r="I51" s="75" t="str">
        <f t="shared" si="9"/>
        <v/>
      </c>
      <c r="J51" s="5"/>
      <c r="K51" s="6"/>
      <c r="L51" s="6"/>
      <c r="M51" s="75" t="str">
        <f t="shared" si="10"/>
        <v/>
      </c>
    </row>
    <row r="52" spans="1:13" x14ac:dyDescent="0.25">
      <c r="A52" s="145" t="str">
        <f t="shared" si="7"/>
        <v>Speler 14</v>
      </c>
      <c r="B52" s="5"/>
      <c r="C52" s="6"/>
      <c r="D52" s="6"/>
      <c r="E52" s="75" t="str">
        <f t="shared" si="8"/>
        <v/>
      </c>
      <c r="F52" s="5"/>
      <c r="G52" s="6"/>
      <c r="H52" s="6"/>
      <c r="I52" s="75" t="str">
        <f t="shared" si="9"/>
        <v/>
      </c>
      <c r="J52" s="5"/>
      <c r="K52" s="6"/>
      <c r="L52" s="6"/>
      <c r="M52" s="75" t="str">
        <f t="shared" si="10"/>
        <v/>
      </c>
    </row>
    <row r="53" spans="1:13" x14ac:dyDescent="0.25">
      <c r="A53" s="145" t="str">
        <f t="shared" si="7"/>
        <v>Speler 15</v>
      </c>
      <c r="B53" s="5"/>
      <c r="C53" s="6"/>
      <c r="D53" s="6"/>
      <c r="E53" s="75" t="str">
        <f t="shared" si="8"/>
        <v/>
      </c>
      <c r="F53" s="5"/>
      <c r="G53" s="6"/>
      <c r="H53" s="6"/>
      <c r="I53" s="75" t="str">
        <f t="shared" si="9"/>
        <v/>
      </c>
      <c r="J53" s="5"/>
      <c r="K53" s="6"/>
      <c r="L53" s="6"/>
      <c r="M53" s="75" t="str">
        <f t="shared" si="10"/>
        <v/>
      </c>
    </row>
    <row r="54" spans="1:13" x14ac:dyDescent="0.25">
      <c r="A54" s="146"/>
      <c r="B54" s="140">
        <f>SUM(B39:B53)</f>
        <v>0</v>
      </c>
      <c r="C54" s="141">
        <f>SUM(C39:C53)</f>
        <v>0</v>
      </c>
      <c r="D54" s="141">
        <f>SUM(D39:D53)</f>
        <v>0</v>
      </c>
      <c r="E54" s="142" t="str">
        <f t="shared" si="8"/>
        <v/>
      </c>
      <c r="F54" s="140">
        <f>SUM(F39:F53)</f>
        <v>0</v>
      </c>
      <c r="G54" s="141">
        <f>SUM(G39:G53)</f>
        <v>0</v>
      </c>
      <c r="H54" s="141">
        <f>SUM(H39:H53)</f>
        <v>0</v>
      </c>
      <c r="I54" s="142" t="str">
        <f t="shared" si="9"/>
        <v/>
      </c>
      <c r="J54" s="140">
        <f>SUM(J39:J53)</f>
        <v>0</v>
      </c>
      <c r="K54" s="141">
        <f>SUM(K39:K53)</f>
        <v>0</v>
      </c>
      <c r="L54" s="141">
        <f>SUM(L39:L53)</f>
        <v>0</v>
      </c>
      <c r="M54" s="142" t="str">
        <f t="shared" si="10"/>
        <v/>
      </c>
    </row>
    <row r="55" spans="1:13" x14ac:dyDescent="0.25">
      <c r="A55" s="143" t="str">
        <f>Start!C20</f>
        <v>Speler 4</v>
      </c>
      <c r="B55" s="134"/>
      <c r="C55" s="135" t="s">
        <v>105</v>
      </c>
      <c r="D55" s="135"/>
      <c r="E55" s="136"/>
      <c r="F55" s="134"/>
      <c r="G55" s="135" t="s">
        <v>106</v>
      </c>
      <c r="H55" s="135"/>
      <c r="I55" s="136"/>
      <c r="J55" s="134"/>
      <c r="K55" s="135" t="s">
        <v>23</v>
      </c>
      <c r="L55" s="135"/>
      <c r="M55" s="136"/>
    </row>
    <row r="56" spans="1:13" x14ac:dyDescent="0.25">
      <c r="A56" s="144"/>
      <c r="B56" s="1" t="s">
        <v>100</v>
      </c>
      <c r="C56" s="2" t="s">
        <v>99</v>
      </c>
      <c r="D56" s="2" t="s">
        <v>107</v>
      </c>
      <c r="E56" s="3" t="s">
        <v>108</v>
      </c>
      <c r="F56" s="1" t="s">
        <v>100</v>
      </c>
      <c r="G56" s="2" t="s">
        <v>99</v>
      </c>
      <c r="H56" s="2" t="s">
        <v>107</v>
      </c>
      <c r="I56" s="3" t="s">
        <v>109</v>
      </c>
      <c r="J56" s="1" t="s">
        <v>100</v>
      </c>
      <c r="K56" s="2" t="s">
        <v>99</v>
      </c>
      <c r="L56" s="2" t="s">
        <v>107</v>
      </c>
      <c r="M56" s="3" t="s">
        <v>109</v>
      </c>
    </row>
    <row r="57" spans="1:13" x14ac:dyDescent="0.25">
      <c r="A57" s="145" t="str">
        <f>A3</f>
        <v>Speler 1</v>
      </c>
      <c r="B57" s="5"/>
      <c r="C57" s="6"/>
      <c r="D57" s="6"/>
      <c r="E57" s="75" t="str">
        <f>IF(C57&gt;0,B57/C57,"")</f>
        <v/>
      </c>
      <c r="F57" s="5"/>
      <c r="G57" s="6"/>
      <c r="H57" s="6"/>
      <c r="I57" s="75" t="str">
        <f>IF(G57&gt;0,F57/G57,"")</f>
        <v/>
      </c>
      <c r="J57" s="5"/>
      <c r="K57" s="6"/>
      <c r="L57" s="6"/>
      <c r="M57" s="75" t="str">
        <f>IF(K57&gt;0,J57/K57,"")</f>
        <v/>
      </c>
    </row>
    <row r="58" spans="1:13" x14ac:dyDescent="0.25">
      <c r="A58" s="145" t="str">
        <f t="shared" ref="A58:A71" si="11">A4</f>
        <v>Speler 2</v>
      </c>
      <c r="B58" s="5"/>
      <c r="C58" s="6"/>
      <c r="D58" s="6"/>
      <c r="E58" s="75" t="str">
        <f t="shared" ref="E58:E72" si="12">IF(C58&gt;0,B58/C58,"")</f>
        <v/>
      </c>
      <c r="F58" s="5"/>
      <c r="G58" s="6"/>
      <c r="H58" s="6"/>
      <c r="I58" s="75" t="str">
        <f t="shared" ref="I58:I72" si="13">IF(G58&gt;0,F58/G58,"")</f>
        <v/>
      </c>
      <c r="J58" s="5"/>
      <c r="K58" s="6"/>
      <c r="L58" s="6"/>
      <c r="M58" s="75" t="str">
        <f t="shared" ref="M58:M72" si="14">IF(K58&gt;0,J58/K58,"")</f>
        <v/>
      </c>
    </row>
    <row r="59" spans="1:13" x14ac:dyDescent="0.25">
      <c r="A59" s="145" t="str">
        <f t="shared" si="11"/>
        <v>Speler 3</v>
      </c>
      <c r="B59" s="5"/>
      <c r="C59" s="6"/>
      <c r="D59" s="6"/>
      <c r="E59" s="75" t="str">
        <f t="shared" si="12"/>
        <v/>
      </c>
      <c r="F59" s="5"/>
      <c r="G59" s="6"/>
      <c r="H59" s="6"/>
      <c r="I59" s="75" t="str">
        <f t="shared" si="13"/>
        <v/>
      </c>
      <c r="J59" s="5"/>
      <c r="K59" s="6"/>
      <c r="L59" s="6"/>
      <c r="M59" s="75" t="str">
        <f t="shared" si="14"/>
        <v/>
      </c>
    </row>
    <row r="60" spans="1:13" x14ac:dyDescent="0.25">
      <c r="A60" s="145" t="str">
        <f t="shared" si="11"/>
        <v>Speler 4</v>
      </c>
      <c r="B60" s="131"/>
      <c r="C60" s="132"/>
      <c r="D60" s="132"/>
      <c r="E60" s="133" t="str">
        <f>IF(C60&gt;0,B60/C60,"")</f>
        <v/>
      </c>
      <c r="F60" s="131"/>
      <c r="G60" s="132"/>
      <c r="H60" s="132"/>
      <c r="I60" s="133" t="str">
        <f>IF(G60&gt;0,F60/G60,"")</f>
        <v/>
      </c>
      <c r="J60" s="131"/>
      <c r="K60" s="132"/>
      <c r="L60" s="132"/>
      <c r="M60" s="133" t="str">
        <f>IF(K60&gt;0,J60/K60,"")</f>
        <v/>
      </c>
    </row>
    <row r="61" spans="1:13" x14ac:dyDescent="0.25">
      <c r="A61" s="145" t="str">
        <f t="shared" si="11"/>
        <v>Speler 5</v>
      </c>
      <c r="B61" s="5"/>
      <c r="C61" s="6"/>
      <c r="D61" s="6"/>
      <c r="E61" s="75" t="str">
        <f t="shared" si="12"/>
        <v/>
      </c>
      <c r="F61" s="5"/>
      <c r="G61" s="6"/>
      <c r="H61" s="6"/>
      <c r="I61" s="75" t="str">
        <f t="shared" si="13"/>
        <v/>
      </c>
      <c r="J61" s="5"/>
      <c r="K61" s="6"/>
      <c r="L61" s="6"/>
      <c r="M61" s="75" t="str">
        <f t="shared" si="14"/>
        <v/>
      </c>
    </row>
    <row r="62" spans="1:13" x14ac:dyDescent="0.25">
      <c r="A62" s="145" t="str">
        <f t="shared" si="11"/>
        <v>Speler 6</v>
      </c>
      <c r="B62" s="5"/>
      <c r="C62" s="6"/>
      <c r="D62" s="6"/>
      <c r="E62" s="75" t="str">
        <f t="shared" si="12"/>
        <v/>
      </c>
      <c r="F62" s="5"/>
      <c r="G62" s="6"/>
      <c r="H62" s="6"/>
      <c r="I62" s="75" t="str">
        <f t="shared" si="13"/>
        <v/>
      </c>
      <c r="J62" s="5"/>
      <c r="K62" s="6"/>
      <c r="L62" s="6"/>
      <c r="M62" s="75" t="str">
        <f t="shared" si="14"/>
        <v/>
      </c>
    </row>
    <row r="63" spans="1:13" x14ac:dyDescent="0.25">
      <c r="A63" s="145" t="str">
        <f t="shared" si="11"/>
        <v>Speler 7</v>
      </c>
      <c r="B63" s="5"/>
      <c r="C63" s="6"/>
      <c r="D63" s="6"/>
      <c r="E63" s="75" t="str">
        <f t="shared" si="12"/>
        <v/>
      </c>
      <c r="F63" s="5"/>
      <c r="G63" s="6"/>
      <c r="H63" s="6"/>
      <c r="I63" s="75" t="str">
        <f t="shared" si="13"/>
        <v/>
      </c>
      <c r="J63" s="5"/>
      <c r="K63" s="6"/>
      <c r="L63" s="6"/>
      <c r="M63" s="75" t="str">
        <f t="shared" si="14"/>
        <v/>
      </c>
    </row>
    <row r="64" spans="1:13" x14ac:dyDescent="0.25">
      <c r="A64" s="145" t="str">
        <f t="shared" si="11"/>
        <v>Speler 8</v>
      </c>
      <c r="B64" s="5"/>
      <c r="C64" s="6"/>
      <c r="D64" s="6"/>
      <c r="E64" s="75" t="str">
        <f t="shared" si="12"/>
        <v/>
      </c>
      <c r="F64" s="5"/>
      <c r="G64" s="6"/>
      <c r="H64" s="6"/>
      <c r="I64" s="75" t="str">
        <f t="shared" si="13"/>
        <v/>
      </c>
      <c r="J64" s="5"/>
      <c r="K64" s="6"/>
      <c r="L64" s="6"/>
      <c r="M64" s="75" t="str">
        <f t="shared" si="14"/>
        <v/>
      </c>
    </row>
    <row r="65" spans="1:13" x14ac:dyDescent="0.25">
      <c r="A65" s="145" t="str">
        <f t="shared" si="11"/>
        <v>Speler 9</v>
      </c>
      <c r="B65" s="5"/>
      <c r="C65" s="6"/>
      <c r="D65" s="6"/>
      <c r="E65" s="75" t="str">
        <f t="shared" si="12"/>
        <v/>
      </c>
      <c r="F65" s="5"/>
      <c r="G65" s="6"/>
      <c r="H65" s="6"/>
      <c r="I65" s="75" t="str">
        <f t="shared" si="13"/>
        <v/>
      </c>
      <c r="J65" s="5"/>
      <c r="K65" s="6"/>
      <c r="L65" s="6"/>
      <c r="M65" s="75" t="str">
        <f t="shared" si="14"/>
        <v/>
      </c>
    </row>
    <row r="66" spans="1:13" x14ac:dyDescent="0.25">
      <c r="A66" s="145" t="str">
        <f t="shared" si="11"/>
        <v>Speler 10</v>
      </c>
      <c r="B66" s="5"/>
      <c r="C66" s="6"/>
      <c r="D66" s="6"/>
      <c r="E66" s="75" t="str">
        <f t="shared" si="12"/>
        <v/>
      </c>
      <c r="F66" s="5"/>
      <c r="G66" s="6"/>
      <c r="H66" s="6"/>
      <c r="I66" s="75" t="str">
        <f t="shared" si="13"/>
        <v/>
      </c>
      <c r="J66" s="5"/>
      <c r="K66" s="6"/>
      <c r="L66" s="6"/>
      <c r="M66" s="75" t="str">
        <f t="shared" si="14"/>
        <v/>
      </c>
    </row>
    <row r="67" spans="1:13" x14ac:dyDescent="0.25">
      <c r="A67" s="145" t="str">
        <f t="shared" si="11"/>
        <v>Speler 11</v>
      </c>
      <c r="B67" s="5"/>
      <c r="C67" s="6"/>
      <c r="D67" s="6"/>
      <c r="E67" s="75" t="str">
        <f t="shared" si="12"/>
        <v/>
      </c>
      <c r="F67" s="5"/>
      <c r="G67" s="6"/>
      <c r="H67" s="6"/>
      <c r="I67" s="75" t="str">
        <f t="shared" si="13"/>
        <v/>
      </c>
      <c r="J67" s="5"/>
      <c r="K67" s="6"/>
      <c r="L67" s="6"/>
      <c r="M67" s="75" t="str">
        <f t="shared" si="14"/>
        <v/>
      </c>
    </row>
    <row r="68" spans="1:13" x14ac:dyDescent="0.25">
      <c r="A68" s="145" t="str">
        <f t="shared" si="11"/>
        <v>Speler 12</v>
      </c>
      <c r="B68" s="5"/>
      <c r="C68" s="6"/>
      <c r="D68" s="6"/>
      <c r="E68" s="75" t="str">
        <f t="shared" si="12"/>
        <v/>
      </c>
      <c r="F68" s="5"/>
      <c r="G68" s="6"/>
      <c r="H68" s="6"/>
      <c r="I68" s="75" t="str">
        <f t="shared" si="13"/>
        <v/>
      </c>
      <c r="J68" s="5"/>
      <c r="K68" s="6"/>
      <c r="L68" s="6"/>
      <c r="M68" s="75" t="str">
        <f t="shared" si="14"/>
        <v/>
      </c>
    </row>
    <row r="69" spans="1:13" x14ac:dyDescent="0.25">
      <c r="A69" s="145" t="str">
        <f t="shared" si="11"/>
        <v>Speler 13</v>
      </c>
      <c r="B69" s="5"/>
      <c r="C69" s="6"/>
      <c r="D69" s="6"/>
      <c r="E69" s="75" t="str">
        <f t="shared" si="12"/>
        <v/>
      </c>
      <c r="F69" s="5"/>
      <c r="G69" s="6"/>
      <c r="H69" s="6"/>
      <c r="I69" s="75" t="str">
        <f t="shared" si="13"/>
        <v/>
      </c>
      <c r="J69" s="5"/>
      <c r="K69" s="6"/>
      <c r="L69" s="6"/>
      <c r="M69" s="75" t="str">
        <f t="shared" si="14"/>
        <v/>
      </c>
    </row>
    <row r="70" spans="1:13" x14ac:dyDescent="0.25">
      <c r="A70" s="145" t="str">
        <f t="shared" si="11"/>
        <v>Speler 14</v>
      </c>
      <c r="B70" s="5"/>
      <c r="C70" s="6"/>
      <c r="D70" s="6"/>
      <c r="E70" s="75" t="str">
        <f t="shared" si="12"/>
        <v/>
      </c>
      <c r="F70" s="5"/>
      <c r="G70" s="6"/>
      <c r="H70" s="6"/>
      <c r="I70" s="75" t="str">
        <f t="shared" si="13"/>
        <v/>
      </c>
      <c r="J70" s="5"/>
      <c r="K70" s="6"/>
      <c r="L70" s="6"/>
      <c r="M70" s="75" t="str">
        <f t="shared" si="14"/>
        <v/>
      </c>
    </row>
    <row r="71" spans="1:13" x14ac:dyDescent="0.25">
      <c r="A71" s="145" t="str">
        <f t="shared" si="11"/>
        <v>Speler 15</v>
      </c>
      <c r="B71" s="5"/>
      <c r="C71" s="6"/>
      <c r="D71" s="6"/>
      <c r="E71" s="75" t="str">
        <f t="shared" si="12"/>
        <v/>
      </c>
      <c r="F71" s="5"/>
      <c r="G71" s="6"/>
      <c r="H71" s="6"/>
      <c r="I71" s="75" t="str">
        <f t="shared" si="13"/>
        <v/>
      </c>
      <c r="J71" s="5"/>
      <c r="K71" s="6"/>
      <c r="L71" s="6"/>
      <c r="M71" s="75" t="str">
        <f t="shared" si="14"/>
        <v/>
      </c>
    </row>
    <row r="72" spans="1:13" x14ac:dyDescent="0.25">
      <c r="A72" s="146"/>
      <c r="B72" s="140">
        <f>SUM(B57:B71)</f>
        <v>0</v>
      </c>
      <c r="C72" s="141">
        <f>SUM(C57:C71)</f>
        <v>0</v>
      </c>
      <c r="D72" s="141">
        <f>SUM(D57:D71)</f>
        <v>0</v>
      </c>
      <c r="E72" s="142" t="str">
        <f t="shared" si="12"/>
        <v/>
      </c>
      <c r="F72" s="140">
        <f>SUM(F57:F71)</f>
        <v>0</v>
      </c>
      <c r="G72" s="141">
        <f>SUM(G57:G71)</f>
        <v>0</v>
      </c>
      <c r="H72" s="141">
        <f>SUM(H57:H71)</f>
        <v>0</v>
      </c>
      <c r="I72" s="142" t="str">
        <f t="shared" si="13"/>
        <v/>
      </c>
      <c r="J72" s="140">
        <f>SUM(J57:J71)</f>
        <v>0</v>
      </c>
      <c r="K72" s="141">
        <f>SUM(K57:K71)</f>
        <v>0</v>
      </c>
      <c r="L72" s="141">
        <f>SUM(L57:L71)</f>
        <v>0</v>
      </c>
      <c r="M72" s="142" t="str">
        <f t="shared" si="14"/>
        <v/>
      </c>
    </row>
    <row r="73" spans="1:13" x14ac:dyDescent="0.25">
      <c r="A73" s="144" t="str">
        <f>Start!C21</f>
        <v>Speler 5</v>
      </c>
      <c r="B73" s="1"/>
      <c r="C73" s="2" t="s">
        <v>105</v>
      </c>
      <c r="D73" s="2"/>
      <c r="E73" s="3"/>
      <c r="F73" s="1"/>
      <c r="G73" s="2" t="s">
        <v>106</v>
      </c>
      <c r="H73" s="2"/>
      <c r="I73" s="3"/>
      <c r="J73" s="1"/>
      <c r="K73" s="2" t="s">
        <v>23</v>
      </c>
      <c r="L73" s="2"/>
      <c r="M73" s="3"/>
    </row>
    <row r="74" spans="1:13" x14ac:dyDescent="0.25">
      <c r="A74" s="144"/>
      <c r="B74" s="1" t="s">
        <v>100</v>
      </c>
      <c r="C74" s="2" t="s">
        <v>99</v>
      </c>
      <c r="D74" s="2" t="s">
        <v>107</v>
      </c>
      <c r="E74" s="3" t="s">
        <v>108</v>
      </c>
      <c r="F74" s="1" t="s">
        <v>100</v>
      </c>
      <c r="G74" s="2" t="s">
        <v>99</v>
      </c>
      <c r="H74" s="2" t="s">
        <v>107</v>
      </c>
      <c r="I74" s="3" t="s">
        <v>109</v>
      </c>
      <c r="J74" s="1" t="s">
        <v>100</v>
      </c>
      <c r="K74" s="2" t="s">
        <v>99</v>
      </c>
      <c r="L74" s="2" t="s">
        <v>107</v>
      </c>
      <c r="M74" s="3" t="s">
        <v>109</v>
      </c>
    </row>
    <row r="75" spans="1:13" x14ac:dyDescent="0.25">
      <c r="A75" s="145" t="str">
        <f>A3</f>
        <v>Speler 1</v>
      </c>
      <c r="B75" s="5"/>
      <c r="C75" s="6"/>
      <c r="D75" s="6"/>
      <c r="E75" s="75" t="str">
        <f>IF(C75&gt;0,B75/C75,"")</f>
        <v/>
      </c>
      <c r="F75" s="5"/>
      <c r="G75" s="6"/>
      <c r="H75" s="6"/>
      <c r="I75" s="75" t="str">
        <f>IF(G75&gt;0,F75/G75,"")</f>
        <v/>
      </c>
      <c r="J75" s="5"/>
      <c r="K75" s="6"/>
      <c r="L75" s="6"/>
      <c r="M75" s="75" t="str">
        <f>IF(K75&gt;0,J75/K75,"")</f>
        <v/>
      </c>
    </row>
    <row r="76" spans="1:13" x14ac:dyDescent="0.25">
      <c r="A76" s="145" t="str">
        <f t="shared" ref="A76:A89" si="15">A4</f>
        <v>Speler 2</v>
      </c>
      <c r="B76" s="5"/>
      <c r="C76" s="6"/>
      <c r="D76" s="6"/>
      <c r="E76" s="75" t="str">
        <f t="shared" ref="E76:E90" si="16">IF(C76&gt;0,B76/C76,"")</f>
        <v/>
      </c>
      <c r="F76" s="5"/>
      <c r="G76" s="6"/>
      <c r="H76" s="6"/>
      <c r="I76" s="75" t="str">
        <f t="shared" ref="I76:I90" si="17">IF(G76&gt;0,F76/G76,"")</f>
        <v/>
      </c>
      <c r="J76" s="5"/>
      <c r="K76" s="6"/>
      <c r="L76" s="6"/>
      <c r="M76" s="75" t="str">
        <f t="shared" ref="M76:M90" si="18">IF(K76&gt;0,J76/K76,"")</f>
        <v/>
      </c>
    </row>
    <row r="77" spans="1:13" x14ac:dyDescent="0.25">
      <c r="A77" s="145" t="str">
        <f t="shared" si="15"/>
        <v>Speler 3</v>
      </c>
      <c r="B77" s="5"/>
      <c r="C77" s="6"/>
      <c r="D77" s="6"/>
      <c r="E77" s="75" t="str">
        <f t="shared" si="16"/>
        <v/>
      </c>
      <c r="F77" s="5"/>
      <c r="G77" s="6"/>
      <c r="H77" s="6"/>
      <c r="I77" s="75" t="str">
        <f t="shared" si="17"/>
        <v/>
      </c>
      <c r="J77" s="5"/>
      <c r="K77" s="6"/>
      <c r="L77" s="6"/>
      <c r="M77" s="75" t="str">
        <f t="shared" si="18"/>
        <v/>
      </c>
    </row>
    <row r="78" spans="1:13" x14ac:dyDescent="0.25">
      <c r="A78" s="145" t="str">
        <f t="shared" si="15"/>
        <v>Speler 4</v>
      </c>
      <c r="B78" s="5"/>
      <c r="C78" s="6"/>
      <c r="D78" s="6"/>
      <c r="E78" s="75" t="str">
        <f t="shared" si="16"/>
        <v/>
      </c>
      <c r="F78" s="5"/>
      <c r="G78" s="6"/>
      <c r="H78" s="6"/>
      <c r="I78" s="75" t="str">
        <f t="shared" si="17"/>
        <v/>
      </c>
      <c r="J78" s="5"/>
      <c r="K78" s="6"/>
      <c r="L78" s="6"/>
      <c r="M78" s="75" t="str">
        <f t="shared" si="18"/>
        <v/>
      </c>
    </row>
    <row r="79" spans="1:13" x14ac:dyDescent="0.25">
      <c r="A79" s="145" t="str">
        <f t="shared" si="15"/>
        <v>Speler 5</v>
      </c>
      <c r="B79" s="131"/>
      <c r="C79" s="132"/>
      <c r="D79" s="132"/>
      <c r="E79" s="133" t="str">
        <f>IF(C79&gt;0,B79/C79,"")</f>
        <v/>
      </c>
      <c r="F79" s="131"/>
      <c r="G79" s="132"/>
      <c r="H79" s="132"/>
      <c r="I79" s="133" t="str">
        <f>IF(G79&gt;0,F79/G79,"")</f>
        <v/>
      </c>
      <c r="J79" s="131"/>
      <c r="K79" s="132"/>
      <c r="L79" s="132"/>
      <c r="M79" s="133" t="str">
        <f>IF(K79&gt;0,J79/K79,"")</f>
        <v/>
      </c>
    </row>
    <row r="80" spans="1:13" x14ac:dyDescent="0.25">
      <c r="A80" s="145" t="str">
        <f t="shared" si="15"/>
        <v>Speler 6</v>
      </c>
      <c r="B80" s="5"/>
      <c r="C80" s="6"/>
      <c r="D80" s="6"/>
      <c r="E80" s="75" t="str">
        <f t="shared" si="16"/>
        <v/>
      </c>
      <c r="F80" s="5"/>
      <c r="G80" s="6"/>
      <c r="H80" s="6"/>
      <c r="I80" s="75" t="str">
        <f t="shared" si="17"/>
        <v/>
      </c>
      <c r="J80" s="5"/>
      <c r="K80" s="6"/>
      <c r="L80" s="6"/>
      <c r="M80" s="75" t="str">
        <f t="shared" si="18"/>
        <v/>
      </c>
    </row>
    <row r="81" spans="1:13" x14ac:dyDescent="0.25">
      <c r="A81" s="145" t="str">
        <f t="shared" si="15"/>
        <v>Speler 7</v>
      </c>
      <c r="B81" s="5"/>
      <c r="C81" s="6"/>
      <c r="D81" s="6"/>
      <c r="E81" s="75" t="str">
        <f t="shared" si="16"/>
        <v/>
      </c>
      <c r="F81" s="5"/>
      <c r="G81" s="6"/>
      <c r="H81" s="6"/>
      <c r="I81" s="75" t="str">
        <f t="shared" si="17"/>
        <v/>
      </c>
      <c r="J81" s="5"/>
      <c r="K81" s="6"/>
      <c r="L81" s="6"/>
      <c r="M81" s="75" t="str">
        <f t="shared" si="18"/>
        <v/>
      </c>
    </row>
    <row r="82" spans="1:13" x14ac:dyDescent="0.25">
      <c r="A82" s="145" t="str">
        <f t="shared" si="15"/>
        <v>Speler 8</v>
      </c>
      <c r="B82" s="5"/>
      <c r="C82" s="6"/>
      <c r="D82" s="6"/>
      <c r="E82" s="75" t="str">
        <f t="shared" si="16"/>
        <v/>
      </c>
      <c r="F82" s="5"/>
      <c r="G82" s="6"/>
      <c r="H82" s="6"/>
      <c r="I82" s="75" t="str">
        <f t="shared" si="17"/>
        <v/>
      </c>
      <c r="J82" s="5"/>
      <c r="K82" s="6"/>
      <c r="L82" s="6"/>
      <c r="M82" s="75" t="str">
        <f t="shared" si="18"/>
        <v/>
      </c>
    </row>
    <row r="83" spans="1:13" x14ac:dyDescent="0.25">
      <c r="A83" s="145" t="str">
        <f t="shared" si="15"/>
        <v>Speler 9</v>
      </c>
      <c r="B83" s="5"/>
      <c r="C83" s="6"/>
      <c r="D83" s="6"/>
      <c r="E83" s="75" t="str">
        <f t="shared" si="16"/>
        <v/>
      </c>
      <c r="F83" s="5"/>
      <c r="G83" s="6"/>
      <c r="H83" s="6"/>
      <c r="I83" s="75" t="str">
        <f t="shared" si="17"/>
        <v/>
      </c>
      <c r="J83" s="5"/>
      <c r="K83" s="6"/>
      <c r="L83" s="6"/>
      <c r="M83" s="75" t="str">
        <f t="shared" si="18"/>
        <v/>
      </c>
    </row>
    <row r="84" spans="1:13" x14ac:dyDescent="0.25">
      <c r="A84" s="145" t="str">
        <f t="shared" si="15"/>
        <v>Speler 10</v>
      </c>
      <c r="B84" s="5"/>
      <c r="C84" s="6"/>
      <c r="D84" s="6"/>
      <c r="E84" s="75" t="str">
        <f t="shared" si="16"/>
        <v/>
      </c>
      <c r="F84" s="5"/>
      <c r="G84" s="6"/>
      <c r="H84" s="6"/>
      <c r="I84" s="75" t="str">
        <f t="shared" si="17"/>
        <v/>
      </c>
      <c r="J84" s="5"/>
      <c r="K84" s="6"/>
      <c r="L84" s="6"/>
      <c r="M84" s="75" t="str">
        <f t="shared" si="18"/>
        <v/>
      </c>
    </row>
    <row r="85" spans="1:13" x14ac:dyDescent="0.25">
      <c r="A85" s="145" t="str">
        <f t="shared" si="15"/>
        <v>Speler 11</v>
      </c>
      <c r="B85" s="5"/>
      <c r="C85" s="6"/>
      <c r="D85" s="6"/>
      <c r="E85" s="75" t="str">
        <f t="shared" si="16"/>
        <v/>
      </c>
      <c r="F85" s="5"/>
      <c r="G85" s="6"/>
      <c r="H85" s="6"/>
      <c r="I85" s="75" t="str">
        <f t="shared" si="17"/>
        <v/>
      </c>
      <c r="J85" s="5"/>
      <c r="K85" s="6"/>
      <c r="L85" s="6"/>
      <c r="M85" s="75" t="str">
        <f t="shared" si="18"/>
        <v/>
      </c>
    </row>
    <row r="86" spans="1:13" x14ac:dyDescent="0.25">
      <c r="A86" s="145" t="str">
        <f t="shared" si="15"/>
        <v>Speler 12</v>
      </c>
      <c r="B86" s="5"/>
      <c r="C86" s="6"/>
      <c r="D86" s="6"/>
      <c r="E86" s="75" t="str">
        <f t="shared" si="16"/>
        <v/>
      </c>
      <c r="F86" s="5"/>
      <c r="G86" s="6"/>
      <c r="H86" s="6"/>
      <c r="I86" s="75" t="str">
        <f t="shared" si="17"/>
        <v/>
      </c>
      <c r="J86" s="5"/>
      <c r="K86" s="6"/>
      <c r="L86" s="6"/>
      <c r="M86" s="75" t="str">
        <f t="shared" si="18"/>
        <v/>
      </c>
    </row>
    <row r="87" spans="1:13" x14ac:dyDescent="0.25">
      <c r="A87" s="145" t="str">
        <f t="shared" si="15"/>
        <v>Speler 13</v>
      </c>
      <c r="B87" s="5"/>
      <c r="C87" s="6"/>
      <c r="D87" s="6"/>
      <c r="E87" s="75" t="str">
        <f t="shared" si="16"/>
        <v/>
      </c>
      <c r="F87" s="5"/>
      <c r="G87" s="6"/>
      <c r="H87" s="6"/>
      <c r="I87" s="75" t="str">
        <f t="shared" si="17"/>
        <v/>
      </c>
      <c r="J87" s="5"/>
      <c r="K87" s="6"/>
      <c r="L87" s="6"/>
      <c r="M87" s="75" t="str">
        <f t="shared" si="18"/>
        <v/>
      </c>
    </row>
    <row r="88" spans="1:13" x14ac:dyDescent="0.25">
      <c r="A88" s="145" t="str">
        <f t="shared" si="15"/>
        <v>Speler 14</v>
      </c>
      <c r="B88" s="5"/>
      <c r="C88" s="6"/>
      <c r="D88" s="6"/>
      <c r="E88" s="75" t="str">
        <f t="shared" si="16"/>
        <v/>
      </c>
      <c r="F88" s="5"/>
      <c r="G88" s="6"/>
      <c r="H88" s="6"/>
      <c r="I88" s="75" t="str">
        <f t="shared" si="17"/>
        <v/>
      </c>
      <c r="J88" s="5"/>
      <c r="K88" s="6"/>
      <c r="L88" s="6"/>
      <c r="M88" s="75" t="str">
        <f t="shared" si="18"/>
        <v/>
      </c>
    </row>
    <row r="89" spans="1:13" x14ac:dyDescent="0.25">
      <c r="A89" s="145" t="str">
        <f t="shared" si="15"/>
        <v>Speler 15</v>
      </c>
      <c r="B89" s="5"/>
      <c r="C89" s="6"/>
      <c r="D89" s="6"/>
      <c r="E89" s="75" t="str">
        <f t="shared" si="16"/>
        <v/>
      </c>
      <c r="F89" s="5"/>
      <c r="G89" s="6"/>
      <c r="H89" s="6"/>
      <c r="I89" s="75" t="str">
        <f t="shared" si="17"/>
        <v/>
      </c>
      <c r="J89" s="5"/>
      <c r="K89" s="6"/>
      <c r="L89" s="6"/>
      <c r="M89" s="75" t="str">
        <f t="shared" si="18"/>
        <v/>
      </c>
    </row>
    <row r="90" spans="1:13" x14ac:dyDescent="0.25">
      <c r="A90" s="147"/>
      <c r="B90" s="140">
        <f>SUM(B75:B89)</f>
        <v>0</v>
      </c>
      <c r="C90" s="141">
        <f>SUM(C75:C89)</f>
        <v>0</v>
      </c>
      <c r="D90" s="141">
        <f>SUM(D75:D89)</f>
        <v>0</v>
      </c>
      <c r="E90" s="142" t="str">
        <f t="shared" si="16"/>
        <v/>
      </c>
      <c r="F90" s="140">
        <f>SUM(F75:F89)</f>
        <v>0</v>
      </c>
      <c r="G90" s="141">
        <f>SUM(G75:G89)</f>
        <v>0</v>
      </c>
      <c r="H90" s="141">
        <f>SUM(H75:H89)</f>
        <v>0</v>
      </c>
      <c r="I90" s="142" t="str">
        <f t="shared" si="17"/>
        <v/>
      </c>
      <c r="J90" s="140">
        <f>SUM(J75:J89)</f>
        <v>0</v>
      </c>
      <c r="K90" s="141">
        <f>SUM(K75:K89)</f>
        <v>0</v>
      </c>
      <c r="L90" s="141">
        <f>SUM(L75:L89)</f>
        <v>0</v>
      </c>
      <c r="M90" s="142" t="str">
        <f t="shared" si="18"/>
        <v/>
      </c>
    </row>
    <row r="91" spans="1:13" x14ac:dyDescent="0.25">
      <c r="A91" s="144" t="str">
        <f>Start!C22</f>
        <v>Speler 6</v>
      </c>
      <c r="B91" s="1"/>
      <c r="C91" s="2" t="s">
        <v>105</v>
      </c>
      <c r="D91" s="2"/>
      <c r="E91" s="3"/>
      <c r="F91" s="1"/>
      <c r="G91" s="2" t="s">
        <v>106</v>
      </c>
      <c r="H91" s="2"/>
      <c r="I91" s="3"/>
      <c r="J91" s="1"/>
      <c r="K91" s="2" t="s">
        <v>23</v>
      </c>
      <c r="L91" s="2"/>
      <c r="M91" s="3"/>
    </row>
    <row r="92" spans="1:13" x14ac:dyDescent="0.25">
      <c r="A92" s="144"/>
      <c r="B92" s="1" t="s">
        <v>100</v>
      </c>
      <c r="C92" s="2" t="s">
        <v>99</v>
      </c>
      <c r="D92" s="2" t="s">
        <v>107</v>
      </c>
      <c r="E92" s="3" t="s">
        <v>108</v>
      </c>
      <c r="F92" s="1" t="s">
        <v>100</v>
      </c>
      <c r="G92" s="2" t="s">
        <v>99</v>
      </c>
      <c r="H92" s="2" t="s">
        <v>107</v>
      </c>
      <c r="I92" s="3" t="s">
        <v>109</v>
      </c>
      <c r="J92" s="1" t="s">
        <v>100</v>
      </c>
      <c r="K92" s="2" t="s">
        <v>99</v>
      </c>
      <c r="L92" s="2" t="s">
        <v>107</v>
      </c>
      <c r="M92" s="3" t="s">
        <v>109</v>
      </c>
    </row>
    <row r="93" spans="1:13" x14ac:dyDescent="0.25">
      <c r="A93" s="145" t="str">
        <f>A3</f>
        <v>Speler 1</v>
      </c>
      <c r="B93" s="5"/>
      <c r="C93" s="6"/>
      <c r="D93" s="6"/>
      <c r="E93" s="75" t="str">
        <f>IF(C93&gt;0,B93/C93,"")</f>
        <v/>
      </c>
      <c r="F93" s="5"/>
      <c r="G93" s="6"/>
      <c r="H93" s="6"/>
      <c r="I93" s="75" t="str">
        <f>IF(G93&gt;0,F93/G93,"")</f>
        <v/>
      </c>
      <c r="J93" s="5"/>
      <c r="K93" s="6"/>
      <c r="L93" s="6"/>
      <c r="M93" s="75" t="str">
        <f>IF(K93&gt;0,J93/K93,"")</f>
        <v/>
      </c>
    </row>
    <row r="94" spans="1:13" x14ac:dyDescent="0.25">
      <c r="A94" s="145" t="str">
        <f t="shared" ref="A94:A107" si="19">A4</f>
        <v>Speler 2</v>
      </c>
      <c r="B94" s="5"/>
      <c r="C94" s="6"/>
      <c r="D94" s="6"/>
      <c r="E94" s="75" t="str">
        <f t="shared" ref="E94:E108" si="20">IF(C94&gt;0,B94/C94,"")</f>
        <v/>
      </c>
      <c r="F94" s="5"/>
      <c r="G94" s="6"/>
      <c r="H94" s="6"/>
      <c r="I94" s="75" t="str">
        <f t="shared" ref="I94:I108" si="21">IF(G94&gt;0,F94/G94,"")</f>
        <v/>
      </c>
      <c r="J94" s="5"/>
      <c r="K94" s="6"/>
      <c r="L94" s="6"/>
      <c r="M94" s="75" t="str">
        <f t="shared" ref="M94:M108" si="22">IF(K94&gt;0,J94/K94,"")</f>
        <v/>
      </c>
    </row>
    <row r="95" spans="1:13" x14ac:dyDescent="0.25">
      <c r="A95" s="145" t="str">
        <f t="shared" si="19"/>
        <v>Speler 3</v>
      </c>
      <c r="B95" s="5"/>
      <c r="C95" s="6"/>
      <c r="D95" s="6"/>
      <c r="E95" s="75" t="str">
        <f t="shared" si="20"/>
        <v/>
      </c>
      <c r="F95" s="5"/>
      <c r="G95" s="6"/>
      <c r="H95" s="6"/>
      <c r="I95" s="75" t="str">
        <f t="shared" si="21"/>
        <v/>
      </c>
      <c r="J95" s="5"/>
      <c r="K95" s="6"/>
      <c r="L95" s="6"/>
      <c r="M95" s="75" t="str">
        <f t="shared" si="22"/>
        <v/>
      </c>
    </row>
    <row r="96" spans="1:13" x14ac:dyDescent="0.25">
      <c r="A96" s="145" t="str">
        <f t="shared" si="19"/>
        <v>Speler 4</v>
      </c>
      <c r="B96" s="5"/>
      <c r="C96" s="6"/>
      <c r="D96" s="6"/>
      <c r="E96" s="75" t="str">
        <f t="shared" si="20"/>
        <v/>
      </c>
      <c r="F96" s="5"/>
      <c r="G96" s="6"/>
      <c r="H96" s="6"/>
      <c r="I96" s="75" t="str">
        <f t="shared" si="21"/>
        <v/>
      </c>
      <c r="J96" s="5"/>
      <c r="K96" s="6"/>
      <c r="L96" s="6"/>
      <c r="M96" s="75" t="str">
        <f t="shared" si="22"/>
        <v/>
      </c>
    </row>
    <row r="97" spans="1:13" x14ac:dyDescent="0.25">
      <c r="A97" s="145" t="str">
        <f t="shared" si="19"/>
        <v>Speler 5</v>
      </c>
      <c r="B97" s="5"/>
      <c r="C97" s="6"/>
      <c r="D97" s="6"/>
      <c r="E97" s="75" t="str">
        <f t="shared" si="20"/>
        <v/>
      </c>
      <c r="F97" s="5"/>
      <c r="G97" s="6"/>
      <c r="H97" s="6"/>
      <c r="I97" s="75" t="str">
        <f t="shared" si="21"/>
        <v/>
      </c>
      <c r="J97" s="5"/>
      <c r="K97" s="6"/>
      <c r="L97" s="6"/>
      <c r="M97" s="75" t="str">
        <f t="shared" si="22"/>
        <v/>
      </c>
    </row>
    <row r="98" spans="1:13" x14ac:dyDescent="0.25">
      <c r="A98" s="145" t="str">
        <f t="shared" si="19"/>
        <v>Speler 6</v>
      </c>
      <c r="B98" s="131"/>
      <c r="C98" s="132"/>
      <c r="D98" s="132"/>
      <c r="E98" s="133" t="str">
        <f>IF(C98&gt;0,B98/C98,"")</f>
        <v/>
      </c>
      <c r="F98" s="131"/>
      <c r="G98" s="132"/>
      <c r="H98" s="132"/>
      <c r="I98" s="133" t="str">
        <f>IF(G98&gt;0,F98/G98,"")</f>
        <v/>
      </c>
      <c r="J98" s="131"/>
      <c r="K98" s="132"/>
      <c r="L98" s="132"/>
      <c r="M98" s="133" t="str">
        <f>IF(K98&gt;0,J98/K98,"")</f>
        <v/>
      </c>
    </row>
    <row r="99" spans="1:13" x14ac:dyDescent="0.25">
      <c r="A99" s="145" t="str">
        <f t="shared" si="19"/>
        <v>Speler 7</v>
      </c>
      <c r="B99" s="5"/>
      <c r="C99" s="6"/>
      <c r="D99" s="6"/>
      <c r="E99" s="75" t="str">
        <f t="shared" si="20"/>
        <v/>
      </c>
      <c r="F99" s="5"/>
      <c r="G99" s="6"/>
      <c r="H99" s="6"/>
      <c r="I99" s="75" t="str">
        <f t="shared" si="21"/>
        <v/>
      </c>
      <c r="J99" s="5"/>
      <c r="K99" s="6"/>
      <c r="L99" s="6"/>
      <c r="M99" s="75" t="str">
        <f t="shared" si="22"/>
        <v/>
      </c>
    </row>
    <row r="100" spans="1:13" x14ac:dyDescent="0.25">
      <c r="A100" s="145" t="str">
        <f t="shared" si="19"/>
        <v>Speler 8</v>
      </c>
      <c r="B100" s="5"/>
      <c r="C100" s="6"/>
      <c r="D100" s="6"/>
      <c r="E100" s="75" t="str">
        <f t="shared" si="20"/>
        <v/>
      </c>
      <c r="F100" s="5"/>
      <c r="G100" s="6"/>
      <c r="H100" s="6"/>
      <c r="I100" s="75" t="str">
        <f t="shared" si="21"/>
        <v/>
      </c>
      <c r="J100" s="5"/>
      <c r="K100" s="6"/>
      <c r="L100" s="6"/>
      <c r="M100" s="75" t="str">
        <f t="shared" si="22"/>
        <v/>
      </c>
    </row>
    <row r="101" spans="1:13" x14ac:dyDescent="0.25">
      <c r="A101" s="145" t="str">
        <f t="shared" si="19"/>
        <v>Speler 9</v>
      </c>
      <c r="B101" s="5"/>
      <c r="C101" s="6"/>
      <c r="D101" s="6"/>
      <c r="E101" s="75" t="str">
        <f t="shared" si="20"/>
        <v/>
      </c>
      <c r="F101" s="5"/>
      <c r="G101" s="6"/>
      <c r="H101" s="6"/>
      <c r="I101" s="75" t="str">
        <f t="shared" si="21"/>
        <v/>
      </c>
      <c r="J101" s="5"/>
      <c r="K101" s="6"/>
      <c r="L101" s="6"/>
      <c r="M101" s="75" t="str">
        <f t="shared" si="22"/>
        <v/>
      </c>
    </row>
    <row r="102" spans="1:13" x14ac:dyDescent="0.25">
      <c r="A102" s="145" t="str">
        <f t="shared" si="19"/>
        <v>Speler 10</v>
      </c>
      <c r="B102" s="5"/>
      <c r="C102" s="6"/>
      <c r="D102" s="6"/>
      <c r="E102" s="75" t="str">
        <f t="shared" si="20"/>
        <v/>
      </c>
      <c r="F102" s="5"/>
      <c r="G102" s="6"/>
      <c r="H102" s="6"/>
      <c r="I102" s="75" t="str">
        <f t="shared" si="21"/>
        <v/>
      </c>
      <c r="J102" s="5"/>
      <c r="K102" s="6"/>
      <c r="L102" s="6"/>
      <c r="M102" s="75" t="str">
        <f t="shared" si="22"/>
        <v/>
      </c>
    </row>
    <row r="103" spans="1:13" x14ac:dyDescent="0.25">
      <c r="A103" s="145" t="str">
        <f t="shared" si="19"/>
        <v>Speler 11</v>
      </c>
      <c r="B103" s="5"/>
      <c r="C103" s="6"/>
      <c r="D103" s="6"/>
      <c r="E103" s="75" t="str">
        <f t="shared" si="20"/>
        <v/>
      </c>
      <c r="F103" s="5"/>
      <c r="G103" s="6"/>
      <c r="H103" s="6"/>
      <c r="I103" s="75" t="str">
        <f t="shared" si="21"/>
        <v/>
      </c>
      <c r="J103" s="5"/>
      <c r="K103" s="6"/>
      <c r="L103" s="6"/>
      <c r="M103" s="75" t="str">
        <f t="shared" si="22"/>
        <v/>
      </c>
    </row>
    <row r="104" spans="1:13" x14ac:dyDescent="0.25">
      <c r="A104" s="145" t="str">
        <f t="shared" si="19"/>
        <v>Speler 12</v>
      </c>
      <c r="B104" s="5"/>
      <c r="C104" s="6"/>
      <c r="D104" s="6"/>
      <c r="E104" s="75" t="str">
        <f t="shared" si="20"/>
        <v/>
      </c>
      <c r="F104" s="5"/>
      <c r="G104" s="6"/>
      <c r="H104" s="6"/>
      <c r="I104" s="75" t="str">
        <f t="shared" si="21"/>
        <v/>
      </c>
      <c r="J104" s="5"/>
      <c r="K104" s="6"/>
      <c r="L104" s="6"/>
      <c r="M104" s="75" t="str">
        <f t="shared" si="22"/>
        <v/>
      </c>
    </row>
    <row r="105" spans="1:13" x14ac:dyDescent="0.25">
      <c r="A105" s="145" t="str">
        <f t="shared" si="19"/>
        <v>Speler 13</v>
      </c>
      <c r="B105" s="5"/>
      <c r="C105" s="6"/>
      <c r="D105" s="6"/>
      <c r="E105" s="75" t="str">
        <f t="shared" si="20"/>
        <v/>
      </c>
      <c r="F105" s="5"/>
      <c r="G105" s="6"/>
      <c r="H105" s="6"/>
      <c r="I105" s="75" t="str">
        <f t="shared" si="21"/>
        <v/>
      </c>
      <c r="J105" s="5"/>
      <c r="K105" s="6"/>
      <c r="L105" s="6"/>
      <c r="M105" s="75" t="str">
        <f t="shared" si="22"/>
        <v/>
      </c>
    </row>
    <row r="106" spans="1:13" x14ac:dyDescent="0.25">
      <c r="A106" s="145" t="str">
        <f t="shared" si="19"/>
        <v>Speler 14</v>
      </c>
      <c r="B106" s="5"/>
      <c r="C106" s="6"/>
      <c r="D106" s="6"/>
      <c r="E106" s="75" t="str">
        <f t="shared" si="20"/>
        <v/>
      </c>
      <c r="F106" s="5"/>
      <c r="G106" s="6"/>
      <c r="H106" s="6"/>
      <c r="I106" s="75" t="str">
        <f t="shared" si="21"/>
        <v/>
      </c>
      <c r="J106" s="5"/>
      <c r="K106" s="6"/>
      <c r="L106" s="6"/>
      <c r="M106" s="75" t="str">
        <f t="shared" si="22"/>
        <v/>
      </c>
    </row>
    <row r="107" spans="1:13" x14ac:dyDescent="0.25">
      <c r="A107" s="145" t="str">
        <f t="shared" si="19"/>
        <v>Speler 15</v>
      </c>
      <c r="B107" s="5"/>
      <c r="C107" s="6"/>
      <c r="D107" s="6"/>
      <c r="E107" s="75" t="str">
        <f t="shared" si="20"/>
        <v/>
      </c>
      <c r="F107" s="5"/>
      <c r="G107" s="6"/>
      <c r="H107" s="6"/>
      <c r="I107" s="75" t="str">
        <f t="shared" si="21"/>
        <v/>
      </c>
      <c r="J107" s="5"/>
      <c r="K107" s="6"/>
      <c r="L107" s="6"/>
      <c r="M107" s="75" t="str">
        <f t="shared" si="22"/>
        <v/>
      </c>
    </row>
    <row r="108" spans="1:13" x14ac:dyDescent="0.25">
      <c r="A108" s="148"/>
      <c r="B108" s="140">
        <f>SUM(B93:B107)</f>
        <v>0</v>
      </c>
      <c r="C108" s="141">
        <f>SUM(C93:C107)</f>
        <v>0</v>
      </c>
      <c r="D108" s="141">
        <f>SUM(D93:D107)</f>
        <v>0</v>
      </c>
      <c r="E108" s="142" t="str">
        <f t="shared" si="20"/>
        <v/>
      </c>
      <c r="F108" s="140">
        <f>SUM(F93:F107)</f>
        <v>0</v>
      </c>
      <c r="G108" s="141">
        <f>SUM(G93:G107)</f>
        <v>0</v>
      </c>
      <c r="H108" s="141">
        <f>SUM(H93:H107)</f>
        <v>0</v>
      </c>
      <c r="I108" s="142" t="str">
        <f t="shared" si="21"/>
        <v/>
      </c>
      <c r="J108" s="140">
        <f>SUM(J93:J107)</f>
        <v>0</v>
      </c>
      <c r="K108" s="141">
        <f>SUM(K93:K107)</f>
        <v>0</v>
      </c>
      <c r="L108" s="141">
        <f>SUM(L93:L107)</f>
        <v>0</v>
      </c>
      <c r="M108" s="142" t="str">
        <f t="shared" si="22"/>
        <v/>
      </c>
    </row>
    <row r="109" spans="1:13" x14ac:dyDescent="0.25">
      <c r="A109" s="143" t="str">
        <f>Start!C23</f>
        <v>Speler 7</v>
      </c>
      <c r="B109" s="134"/>
      <c r="C109" s="135" t="s">
        <v>105</v>
      </c>
      <c r="D109" s="135"/>
      <c r="E109" s="136"/>
      <c r="F109" s="134"/>
      <c r="G109" s="135" t="s">
        <v>106</v>
      </c>
      <c r="H109" s="135"/>
      <c r="I109" s="136"/>
      <c r="J109" s="134"/>
      <c r="K109" s="135" t="s">
        <v>23</v>
      </c>
      <c r="L109" s="135"/>
      <c r="M109" s="136"/>
    </row>
    <row r="110" spans="1:13" x14ac:dyDescent="0.25">
      <c r="A110" s="144"/>
      <c r="B110" s="1" t="s">
        <v>100</v>
      </c>
      <c r="C110" s="2" t="s">
        <v>99</v>
      </c>
      <c r="D110" s="2" t="s">
        <v>107</v>
      </c>
      <c r="E110" s="3" t="s">
        <v>108</v>
      </c>
      <c r="F110" s="1" t="s">
        <v>100</v>
      </c>
      <c r="G110" s="2" t="s">
        <v>99</v>
      </c>
      <c r="H110" s="2" t="s">
        <v>107</v>
      </c>
      <c r="I110" s="3" t="s">
        <v>109</v>
      </c>
      <c r="J110" s="1" t="s">
        <v>100</v>
      </c>
      <c r="K110" s="2" t="s">
        <v>99</v>
      </c>
      <c r="L110" s="2" t="s">
        <v>107</v>
      </c>
      <c r="M110" s="3" t="s">
        <v>109</v>
      </c>
    </row>
    <row r="111" spans="1:13" x14ac:dyDescent="0.25">
      <c r="A111" s="145" t="str">
        <f t="shared" ref="A111:A125" si="23">A3</f>
        <v>Speler 1</v>
      </c>
      <c r="B111" s="5"/>
      <c r="C111" s="6"/>
      <c r="D111" s="6"/>
      <c r="E111" s="75" t="str">
        <f>IF(C111&gt;0,B111/C111,"")</f>
        <v/>
      </c>
      <c r="F111" s="5"/>
      <c r="G111" s="6"/>
      <c r="H111" s="6"/>
      <c r="I111" s="75" t="str">
        <f>IF(G111&gt;0,F111/G111,"")</f>
        <v/>
      </c>
      <c r="J111" s="5"/>
      <c r="K111" s="6"/>
      <c r="L111" s="6"/>
      <c r="M111" s="75" t="str">
        <f>IF(K111&gt;0,J111/K111,"")</f>
        <v/>
      </c>
    </row>
    <row r="112" spans="1:13" x14ac:dyDescent="0.25">
      <c r="A112" s="145" t="str">
        <f t="shared" si="23"/>
        <v>Speler 2</v>
      </c>
      <c r="B112" s="5"/>
      <c r="C112" s="6"/>
      <c r="D112" s="6"/>
      <c r="E112" s="75" t="str">
        <f t="shared" ref="E112:E126" si="24">IF(C112&gt;0,B112/C112,"")</f>
        <v/>
      </c>
      <c r="F112" s="5"/>
      <c r="G112" s="6"/>
      <c r="H112" s="6"/>
      <c r="I112" s="75" t="str">
        <f t="shared" ref="I112:I126" si="25">IF(G112&gt;0,F112/G112,"")</f>
        <v/>
      </c>
      <c r="J112" s="5"/>
      <c r="K112" s="6"/>
      <c r="L112" s="6"/>
      <c r="M112" s="75" t="str">
        <f t="shared" ref="M112:M126" si="26">IF(K112&gt;0,J112/K112,"")</f>
        <v/>
      </c>
    </row>
    <row r="113" spans="1:13" x14ac:dyDescent="0.25">
      <c r="A113" s="145" t="str">
        <f t="shared" si="23"/>
        <v>Speler 3</v>
      </c>
      <c r="B113" s="5"/>
      <c r="C113" s="6"/>
      <c r="D113" s="6"/>
      <c r="E113" s="75" t="str">
        <f t="shared" si="24"/>
        <v/>
      </c>
      <c r="F113" s="5"/>
      <c r="G113" s="6"/>
      <c r="H113" s="6"/>
      <c r="I113" s="75" t="str">
        <f t="shared" si="25"/>
        <v/>
      </c>
      <c r="J113" s="5"/>
      <c r="K113" s="6"/>
      <c r="L113" s="6"/>
      <c r="M113" s="75" t="str">
        <f t="shared" si="26"/>
        <v/>
      </c>
    </row>
    <row r="114" spans="1:13" x14ac:dyDescent="0.25">
      <c r="A114" s="145" t="str">
        <f t="shared" si="23"/>
        <v>Speler 4</v>
      </c>
      <c r="B114" s="5"/>
      <c r="C114" s="6"/>
      <c r="D114" s="6"/>
      <c r="E114" s="75" t="str">
        <f t="shared" si="24"/>
        <v/>
      </c>
      <c r="F114" s="5"/>
      <c r="G114" s="6"/>
      <c r="H114" s="6"/>
      <c r="I114" s="75" t="str">
        <f t="shared" si="25"/>
        <v/>
      </c>
      <c r="J114" s="5"/>
      <c r="K114" s="6"/>
      <c r="L114" s="6"/>
      <c r="M114" s="75" t="str">
        <f t="shared" si="26"/>
        <v/>
      </c>
    </row>
    <row r="115" spans="1:13" x14ac:dyDescent="0.25">
      <c r="A115" s="145" t="str">
        <f t="shared" si="23"/>
        <v>Speler 5</v>
      </c>
      <c r="B115" s="5"/>
      <c r="C115" s="6"/>
      <c r="D115" s="6"/>
      <c r="E115" s="75" t="str">
        <f t="shared" si="24"/>
        <v/>
      </c>
      <c r="F115" s="5"/>
      <c r="G115" s="6"/>
      <c r="H115" s="6"/>
      <c r="I115" s="75" t="str">
        <f t="shared" si="25"/>
        <v/>
      </c>
      <c r="J115" s="5"/>
      <c r="K115" s="6"/>
      <c r="L115" s="6"/>
      <c r="M115" s="75" t="str">
        <f t="shared" si="26"/>
        <v/>
      </c>
    </row>
    <row r="116" spans="1:13" x14ac:dyDescent="0.25">
      <c r="A116" s="145" t="str">
        <f t="shared" si="23"/>
        <v>Speler 6</v>
      </c>
      <c r="B116" s="5"/>
      <c r="C116" s="6"/>
      <c r="D116" s="6"/>
      <c r="E116" s="75" t="str">
        <f t="shared" si="24"/>
        <v/>
      </c>
      <c r="F116" s="5"/>
      <c r="G116" s="6"/>
      <c r="H116" s="6"/>
      <c r="I116" s="75" t="str">
        <f t="shared" si="25"/>
        <v/>
      </c>
      <c r="J116" s="5"/>
      <c r="K116" s="6"/>
      <c r="L116" s="6"/>
      <c r="M116" s="75" t="str">
        <f t="shared" si="26"/>
        <v/>
      </c>
    </row>
    <row r="117" spans="1:13" x14ac:dyDescent="0.25">
      <c r="A117" s="145" t="str">
        <f t="shared" si="23"/>
        <v>Speler 7</v>
      </c>
      <c r="B117" s="131"/>
      <c r="C117" s="132"/>
      <c r="D117" s="132"/>
      <c r="E117" s="133" t="str">
        <f>IF(C117&gt;0,B117/C117,"")</f>
        <v/>
      </c>
      <c r="F117" s="131"/>
      <c r="G117" s="132"/>
      <c r="H117" s="132"/>
      <c r="I117" s="133" t="str">
        <f>IF(G117&gt;0,F117/G117,"")</f>
        <v/>
      </c>
      <c r="J117" s="131"/>
      <c r="K117" s="132"/>
      <c r="L117" s="132"/>
      <c r="M117" s="133" t="str">
        <f>IF(K117&gt;0,J117/K117,"")</f>
        <v/>
      </c>
    </row>
    <row r="118" spans="1:13" x14ac:dyDescent="0.25">
      <c r="A118" s="145" t="str">
        <f t="shared" si="23"/>
        <v>Speler 8</v>
      </c>
      <c r="B118" s="5"/>
      <c r="C118" s="6"/>
      <c r="D118" s="6"/>
      <c r="E118" s="75" t="str">
        <f t="shared" si="24"/>
        <v/>
      </c>
      <c r="F118" s="5"/>
      <c r="G118" s="6"/>
      <c r="H118" s="6"/>
      <c r="I118" s="75" t="str">
        <f t="shared" si="25"/>
        <v/>
      </c>
      <c r="J118" s="5"/>
      <c r="K118" s="6"/>
      <c r="L118" s="6"/>
      <c r="M118" s="75" t="str">
        <f t="shared" si="26"/>
        <v/>
      </c>
    </row>
    <row r="119" spans="1:13" x14ac:dyDescent="0.25">
      <c r="A119" s="145" t="str">
        <f t="shared" si="23"/>
        <v>Speler 9</v>
      </c>
      <c r="B119" s="5"/>
      <c r="C119" s="6"/>
      <c r="D119" s="6"/>
      <c r="E119" s="75" t="str">
        <f t="shared" si="24"/>
        <v/>
      </c>
      <c r="F119" s="5"/>
      <c r="G119" s="6"/>
      <c r="H119" s="6"/>
      <c r="I119" s="75" t="str">
        <f t="shared" si="25"/>
        <v/>
      </c>
      <c r="J119" s="5"/>
      <c r="K119" s="6"/>
      <c r="L119" s="6"/>
      <c r="M119" s="75" t="str">
        <f t="shared" si="26"/>
        <v/>
      </c>
    </row>
    <row r="120" spans="1:13" x14ac:dyDescent="0.25">
      <c r="A120" s="145" t="str">
        <f t="shared" si="23"/>
        <v>Speler 10</v>
      </c>
      <c r="B120" s="5"/>
      <c r="C120" s="6"/>
      <c r="D120" s="6"/>
      <c r="E120" s="75" t="str">
        <f t="shared" si="24"/>
        <v/>
      </c>
      <c r="F120" s="5"/>
      <c r="G120" s="6"/>
      <c r="H120" s="6"/>
      <c r="I120" s="75" t="str">
        <f t="shared" si="25"/>
        <v/>
      </c>
      <c r="J120" s="5"/>
      <c r="K120" s="6"/>
      <c r="L120" s="6"/>
      <c r="M120" s="75" t="str">
        <f t="shared" si="26"/>
        <v/>
      </c>
    </row>
    <row r="121" spans="1:13" x14ac:dyDescent="0.25">
      <c r="A121" s="145" t="str">
        <f t="shared" si="23"/>
        <v>Speler 11</v>
      </c>
      <c r="B121" s="5"/>
      <c r="C121" s="6"/>
      <c r="D121" s="6"/>
      <c r="E121" s="75" t="str">
        <f t="shared" si="24"/>
        <v/>
      </c>
      <c r="F121" s="5"/>
      <c r="G121" s="6"/>
      <c r="H121" s="6"/>
      <c r="I121" s="75" t="str">
        <f t="shared" si="25"/>
        <v/>
      </c>
      <c r="J121" s="5"/>
      <c r="K121" s="6"/>
      <c r="L121" s="6"/>
      <c r="M121" s="75" t="str">
        <f t="shared" si="26"/>
        <v/>
      </c>
    </row>
    <row r="122" spans="1:13" x14ac:dyDescent="0.25">
      <c r="A122" s="145" t="str">
        <f t="shared" si="23"/>
        <v>Speler 12</v>
      </c>
      <c r="B122" s="5"/>
      <c r="C122" s="6"/>
      <c r="D122" s="6"/>
      <c r="E122" s="75" t="str">
        <f t="shared" si="24"/>
        <v/>
      </c>
      <c r="F122" s="5"/>
      <c r="G122" s="6"/>
      <c r="H122" s="6"/>
      <c r="I122" s="75" t="str">
        <f t="shared" si="25"/>
        <v/>
      </c>
      <c r="J122" s="5"/>
      <c r="K122" s="6"/>
      <c r="L122" s="6"/>
      <c r="M122" s="75" t="str">
        <f t="shared" si="26"/>
        <v/>
      </c>
    </row>
    <row r="123" spans="1:13" x14ac:dyDescent="0.25">
      <c r="A123" s="145" t="str">
        <f t="shared" si="23"/>
        <v>Speler 13</v>
      </c>
      <c r="B123" s="5"/>
      <c r="C123" s="6"/>
      <c r="D123" s="6"/>
      <c r="E123" s="75" t="str">
        <f t="shared" si="24"/>
        <v/>
      </c>
      <c r="F123" s="5"/>
      <c r="G123" s="6"/>
      <c r="H123" s="6"/>
      <c r="I123" s="75" t="str">
        <f t="shared" si="25"/>
        <v/>
      </c>
      <c r="J123" s="5"/>
      <c r="K123" s="6"/>
      <c r="L123" s="6"/>
      <c r="M123" s="75" t="str">
        <f t="shared" si="26"/>
        <v/>
      </c>
    </row>
    <row r="124" spans="1:13" x14ac:dyDescent="0.25">
      <c r="A124" s="145" t="str">
        <f t="shared" si="23"/>
        <v>Speler 14</v>
      </c>
      <c r="B124" s="5"/>
      <c r="C124" s="6"/>
      <c r="D124" s="6"/>
      <c r="E124" s="75" t="str">
        <f t="shared" si="24"/>
        <v/>
      </c>
      <c r="F124" s="5"/>
      <c r="G124" s="6"/>
      <c r="H124" s="6"/>
      <c r="I124" s="75" t="str">
        <f t="shared" si="25"/>
        <v/>
      </c>
      <c r="J124" s="5"/>
      <c r="K124" s="6"/>
      <c r="L124" s="6"/>
      <c r="M124" s="75" t="str">
        <f t="shared" si="26"/>
        <v/>
      </c>
    </row>
    <row r="125" spans="1:13" x14ac:dyDescent="0.25">
      <c r="A125" s="145" t="str">
        <f t="shared" si="23"/>
        <v>Speler 15</v>
      </c>
      <c r="B125" s="5"/>
      <c r="C125" s="6"/>
      <c r="D125" s="6"/>
      <c r="E125" s="75" t="str">
        <f t="shared" si="24"/>
        <v/>
      </c>
      <c r="F125" s="5"/>
      <c r="G125" s="6"/>
      <c r="H125" s="6"/>
      <c r="I125" s="75" t="str">
        <f t="shared" si="25"/>
        <v/>
      </c>
      <c r="J125" s="5"/>
      <c r="K125" s="6"/>
      <c r="L125" s="6"/>
      <c r="M125" s="75" t="str">
        <f t="shared" si="26"/>
        <v/>
      </c>
    </row>
    <row r="126" spans="1:13" x14ac:dyDescent="0.25">
      <c r="A126" s="146"/>
      <c r="B126" s="140">
        <f>SUM(B111:B125)</f>
        <v>0</v>
      </c>
      <c r="C126" s="141">
        <f>SUM(C111:C125)</f>
        <v>0</v>
      </c>
      <c r="D126" s="141">
        <f>SUM(D111:D125)</f>
        <v>0</v>
      </c>
      <c r="E126" s="142" t="str">
        <f t="shared" si="24"/>
        <v/>
      </c>
      <c r="F126" s="140">
        <f>SUM(F111:F125)</f>
        <v>0</v>
      </c>
      <c r="G126" s="141">
        <f>SUM(G111:G125)</f>
        <v>0</v>
      </c>
      <c r="H126" s="141">
        <f>SUM(H111:H125)</f>
        <v>0</v>
      </c>
      <c r="I126" s="142" t="str">
        <f t="shared" si="25"/>
        <v/>
      </c>
      <c r="J126" s="140">
        <f>SUM(J111:J125)</f>
        <v>0</v>
      </c>
      <c r="K126" s="141">
        <f>SUM(K111:K125)</f>
        <v>0</v>
      </c>
      <c r="L126" s="141">
        <f>SUM(L111:L125)</f>
        <v>0</v>
      </c>
      <c r="M126" s="142" t="str">
        <f t="shared" si="26"/>
        <v/>
      </c>
    </row>
    <row r="127" spans="1:13" x14ac:dyDescent="0.25">
      <c r="A127" s="144" t="str">
        <f>Start!C24</f>
        <v>Speler 8</v>
      </c>
      <c r="B127" s="1"/>
      <c r="C127" s="2" t="s">
        <v>105</v>
      </c>
      <c r="D127" s="2"/>
      <c r="E127" s="3"/>
      <c r="F127" s="1"/>
      <c r="G127" s="2" t="s">
        <v>106</v>
      </c>
      <c r="H127" s="2"/>
      <c r="I127" s="3"/>
      <c r="J127" s="1"/>
      <c r="K127" s="2" t="s">
        <v>23</v>
      </c>
      <c r="L127" s="2"/>
      <c r="M127" s="3"/>
    </row>
    <row r="128" spans="1:13" x14ac:dyDescent="0.25">
      <c r="A128" s="144"/>
      <c r="B128" s="1" t="s">
        <v>100</v>
      </c>
      <c r="C128" s="2" t="s">
        <v>99</v>
      </c>
      <c r="D128" s="2" t="s">
        <v>107</v>
      </c>
      <c r="E128" s="3" t="s">
        <v>108</v>
      </c>
      <c r="F128" s="1" t="s">
        <v>100</v>
      </c>
      <c r="G128" s="2" t="s">
        <v>99</v>
      </c>
      <c r="H128" s="2" t="s">
        <v>107</v>
      </c>
      <c r="I128" s="3" t="s">
        <v>109</v>
      </c>
      <c r="J128" s="1" t="s">
        <v>100</v>
      </c>
      <c r="K128" s="2" t="s">
        <v>99</v>
      </c>
      <c r="L128" s="2" t="s">
        <v>107</v>
      </c>
      <c r="M128" s="3" t="s">
        <v>109</v>
      </c>
    </row>
    <row r="129" spans="1:13" x14ac:dyDescent="0.25">
      <c r="A129" s="145" t="str">
        <f>A3</f>
        <v>Speler 1</v>
      </c>
      <c r="B129" s="5"/>
      <c r="C129" s="6"/>
      <c r="D129" s="6"/>
      <c r="E129" s="75" t="str">
        <f>IF(C129&gt;0,B129/C129,"")</f>
        <v/>
      </c>
      <c r="F129" s="5"/>
      <c r="G129" s="6"/>
      <c r="H129" s="6"/>
      <c r="I129" s="75" t="str">
        <f>IF(G129&gt;0,F129/G129,"")</f>
        <v/>
      </c>
      <c r="J129" s="5"/>
      <c r="K129" s="6"/>
      <c r="L129" s="6"/>
      <c r="M129" s="75" t="str">
        <f>IF(K129&gt;0,J129/K129,"")</f>
        <v/>
      </c>
    </row>
    <row r="130" spans="1:13" x14ac:dyDescent="0.25">
      <c r="A130" s="145" t="str">
        <f t="shared" ref="A130:A143" si="27">A4</f>
        <v>Speler 2</v>
      </c>
      <c r="B130" s="5"/>
      <c r="C130" s="6"/>
      <c r="D130" s="6"/>
      <c r="E130" s="75" t="str">
        <f t="shared" ref="E130:E144" si="28">IF(C130&gt;0,B130/C130,"")</f>
        <v/>
      </c>
      <c r="F130" s="5"/>
      <c r="G130" s="6"/>
      <c r="H130" s="6"/>
      <c r="I130" s="75" t="str">
        <f t="shared" ref="I130:I144" si="29">IF(G130&gt;0,F130/G130,"")</f>
        <v/>
      </c>
      <c r="J130" s="5"/>
      <c r="K130" s="6"/>
      <c r="L130" s="6"/>
      <c r="M130" s="75" t="str">
        <f t="shared" ref="M130:M144" si="30">IF(K130&gt;0,J130/K130,"")</f>
        <v/>
      </c>
    </row>
    <row r="131" spans="1:13" x14ac:dyDescent="0.25">
      <c r="A131" s="145" t="str">
        <f t="shared" si="27"/>
        <v>Speler 3</v>
      </c>
      <c r="B131" s="5"/>
      <c r="C131" s="6"/>
      <c r="D131" s="6"/>
      <c r="E131" s="75" t="str">
        <f t="shared" si="28"/>
        <v/>
      </c>
      <c r="F131" s="5"/>
      <c r="G131" s="6"/>
      <c r="H131" s="6"/>
      <c r="I131" s="75" t="str">
        <f t="shared" si="29"/>
        <v/>
      </c>
      <c r="J131" s="5"/>
      <c r="K131" s="6"/>
      <c r="L131" s="6"/>
      <c r="M131" s="75" t="str">
        <f t="shared" si="30"/>
        <v/>
      </c>
    </row>
    <row r="132" spans="1:13" x14ac:dyDescent="0.25">
      <c r="A132" s="145" t="str">
        <f t="shared" si="27"/>
        <v>Speler 4</v>
      </c>
      <c r="B132" s="5"/>
      <c r="C132" s="6"/>
      <c r="D132" s="6"/>
      <c r="E132" s="75" t="str">
        <f t="shared" si="28"/>
        <v/>
      </c>
      <c r="F132" s="5"/>
      <c r="G132" s="6"/>
      <c r="H132" s="6"/>
      <c r="I132" s="75" t="str">
        <f t="shared" si="29"/>
        <v/>
      </c>
      <c r="J132" s="5"/>
      <c r="K132" s="6"/>
      <c r="L132" s="6"/>
      <c r="M132" s="75" t="str">
        <f t="shared" si="30"/>
        <v/>
      </c>
    </row>
    <row r="133" spans="1:13" x14ac:dyDescent="0.25">
      <c r="A133" s="145" t="str">
        <f t="shared" si="27"/>
        <v>Speler 5</v>
      </c>
      <c r="B133" s="5"/>
      <c r="C133" s="6"/>
      <c r="D133" s="6"/>
      <c r="E133" s="75" t="str">
        <f t="shared" si="28"/>
        <v/>
      </c>
      <c r="F133" s="5"/>
      <c r="G133" s="6"/>
      <c r="H133" s="6"/>
      <c r="I133" s="75" t="str">
        <f t="shared" si="29"/>
        <v/>
      </c>
      <c r="J133" s="5"/>
      <c r="K133" s="6"/>
      <c r="L133" s="6"/>
      <c r="M133" s="75" t="str">
        <f t="shared" si="30"/>
        <v/>
      </c>
    </row>
    <row r="134" spans="1:13" x14ac:dyDescent="0.25">
      <c r="A134" s="145" t="str">
        <f t="shared" si="27"/>
        <v>Speler 6</v>
      </c>
      <c r="B134" s="5"/>
      <c r="C134" s="6"/>
      <c r="D134" s="6"/>
      <c r="E134" s="75" t="str">
        <f t="shared" si="28"/>
        <v/>
      </c>
      <c r="F134" s="5"/>
      <c r="G134" s="6"/>
      <c r="H134" s="6"/>
      <c r="I134" s="75" t="str">
        <f t="shared" si="29"/>
        <v/>
      </c>
      <c r="J134" s="5"/>
      <c r="K134" s="6"/>
      <c r="L134" s="6"/>
      <c r="M134" s="75" t="str">
        <f t="shared" si="30"/>
        <v/>
      </c>
    </row>
    <row r="135" spans="1:13" x14ac:dyDescent="0.25">
      <c r="A135" s="145" t="str">
        <f t="shared" si="27"/>
        <v>Speler 7</v>
      </c>
      <c r="B135" s="5"/>
      <c r="C135" s="6"/>
      <c r="D135" s="6"/>
      <c r="E135" s="75" t="str">
        <f t="shared" si="28"/>
        <v/>
      </c>
      <c r="F135" s="5"/>
      <c r="G135" s="6"/>
      <c r="H135" s="6"/>
      <c r="I135" s="75" t="str">
        <f t="shared" si="29"/>
        <v/>
      </c>
      <c r="J135" s="5"/>
      <c r="K135" s="6"/>
      <c r="L135" s="6"/>
      <c r="M135" s="75" t="str">
        <f t="shared" si="30"/>
        <v/>
      </c>
    </row>
    <row r="136" spans="1:13" x14ac:dyDescent="0.25">
      <c r="A136" s="145" t="str">
        <f t="shared" si="27"/>
        <v>Speler 8</v>
      </c>
      <c r="B136" s="131"/>
      <c r="C136" s="132"/>
      <c r="D136" s="132"/>
      <c r="E136" s="133" t="str">
        <f>IF(C136&gt;0,B136/C136,"")</f>
        <v/>
      </c>
      <c r="F136" s="131"/>
      <c r="G136" s="132"/>
      <c r="H136" s="132"/>
      <c r="I136" s="133" t="str">
        <f>IF(G136&gt;0,F136/G136,"")</f>
        <v/>
      </c>
      <c r="J136" s="131"/>
      <c r="K136" s="132"/>
      <c r="L136" s="132"/>
      <c r="M136" s="133" t="str">
        <f>IF(K136&gt;0,J136/K136,"")</f>
        <v/>
      </c>
    </row>
    <row r="137" spans="1:13" x14ac:dyDescent="0.25">
      <c r="A137" s="145" t="str">
        <f t="shared" si="27"/>
        <v>Speler 9</v>
      </c>
      <c r="B137" s="5"/>
      <c r="C137" s="6"/>
      <c r="D137" s="6"/>
      <c r="E137" s="75" t="str">
        <f t="shared" si="28"/>
        <v/>
      </c>
      <c r="F137" s="5"/>
      <c r="G137" s="6"/>
      <c r="H137" s="6"/>
      <c r="I137" s="75" t="str">
        <f t="shared" si="29"/>
        <v/>
      </c>
      <c r="J137" s="5"/>
      <c r="K137" s="6"/>
      <c r="L137" s="6"/>
      <c r="M137" s="75" t="str">
        <f t="shared" si="30"/>
        <v/>
      </c>
    </row>
    <row r="138" spans="1:13" x14ac:dyDescent="0.25">
      <c r="A138" s="145" t="str">
        <f t="shared" si="27"/>
        <v>Speler 10</v>
      </c>
      <c r="B138" s="5"/>
      <c r="C138" s="6"/>
      <c r="D138" s="6"/>
      <c r="E138" s="75" t="str">
        <f t="shared" si="28"/>
        <v/>
      </c>
      <c r="F138" s="5"/>
      <c r="G138" s="6"/>
      <c r="H138" s="6"/>
      <c r="I138" s="75" t="str">
        <f t="shared" si="29"/>
        <v/>
      </c>
      <c r="J138" s="5"/>
      <c r="K138" s="6"/>
      <c r="L138" s="6"/>
      <c r="M138" s="75" t="str">
        <f t="shared" si="30"/>
        <v/>
      </c>
    </row>
    <row r="139" spans="1:13" x14ac:dyDescent="0.25">
      <c r="A139" s="145" t="str">
        <f t="shared" si="27"/>
        <v>Speler 11</v>
      </c>
      <c r="B139" s="5"/>
      <c r="C139" s="6"/>
      <c r="D139" s="6"/>
      <c r="E139" s="75" t="str">
        <f t="shared" si="28"/>
        <v/>
      </c>
      <c r="F139" s="5"/>
      <c r="G139" s="6"/>
      <c r="H139" s="6"/>
      <c r="I139" s="75" t="str">
        <f t="shared" si="29"/>
        <v/>
      </c>
      <c r="J139" s="5"/>
      <c r="K139" s="6"/>
      <c r="L139" s="6"/>
      <c r="M139" s="75" t="str">
        <f t="shared" si="30"/>
        <v/>
      </c>
    </row>
    <row r="140" spans="1:13" x14ac:dyDescent="0.25">
      <c r="A140" s="145" t="str">
        <f t="shared" si="27"/>
        <v>Speler 12</v>
      </c>
      <c r="B140" s="5"/>
      <c r="C140" s="6"/>
      <c r="D140" s="6"/>
      <c r="E140" s="75" t="str">
        <f t="shared" si="28"/>
        <v/>
      </c>
      <c r="F140" s="5"/>
      <c r="G140" s="6"/>
      <c r="H140" s="6"/>
      <c r="I140" s="75" t="str">
        <f t="shared" si="29"/>
        <v/>
      </c>
      <c r="J140" s="5"/>
      <c r="K140" s="6"/>
      <c r="L140" s="6"/>
      <c r="M140" s="75" t="str">
        <f t="shared" si="30"/>
        <v/>
      </c>
    </row>
    <row r="141" spans="1:13" x14ac:dyDescent="0.25">
      <c r="A141" s="145" t="str">
        <f t="shared" si="27"/>
        <v>Speler 13</v>
      </c>
      <c r="B141" s="5"/>
      <c r="C141" s="6"/>
      <c r="D141" s="6"/>
      <c r="E141" s="75" t="str">
        <f t="shared" si="28"/>
        <v/>
      </c>
      <c r="F141" s="5"/>
      <c r="G141" s="6"/>
      <c r="H141" s="6"/>
      <c r="I141" s="75" t="str">
        <f t="shared" si="29"/>
        <v/>
      </c>
      <c r="J141" s="5"/>
      <c r="K141" s="6"/>
      <c r="L141" s="6"/>
      <c r="M141" s="75" t="str">
        <f t="shared" si="30"/>
        <v/>
      </c>
    </row>
    <row r="142" spans="1:13" x14ac:dyDescent="0.25">
      <c r="A142" s="145" t="str">
        <f t="shared" si="27"/>
        <v>Speler 14</v>
      </c>
      <c r="B142" s="5"/>
      <c r="C142" s="6"/>
      <c r="D142" s="6"/>
      <c r="E142" s="75" t="str">
        <f t="shared" si="28"/>
        <v/>
      </c>
      <c r="F142" s="5"/>
      <c r="G142" s="6"/>
      <c r="H142" s="6"/>
      <c r="I142" s="75" t="str">
        <f t="shared" si="29"/>
        <v/>
      </c>
      <c r="J142" s="5"/>
      <c r="K142" s="6"/>
      <c r="L142" s="6"/>
      <c r="M142" s="75" t="str">
        <f t="shared" si="30"/>
        <v/>
      </c>
    </row>
    <row r="143" spans="1:13" x14ac:dyDescent="0.25">
      <c r="A143" s="145" t="str">
        <f t="shared" si="27"/>
        <v>Speler 15</v>
      </c>
      <c r="B143" s="5"/>
      <c r="C143" s="6"/>
      <c r="D143" s="6"/>
      <c r="E143" s="75" t="str">
        <f t="shared" si="28"/>
        <v/>
      </c>
      <c r="F143" s="5"/>
      <c r="G143" s="6"/>
      <c r="H143" s="6"/>
      <c r="I143" s="75" t="str">
        <f t="shared" si="29"/>
        <v/>
      </c>
      <c r="J143" s="5"/>
      <c r="K143" s="6"/>
      <c r="L143" s="6"/>
      <c r="M143" s="75" t="str">
        <f t="shared" si="30"/>
        <v/>
      </c>
    </row>
    <row r="144" spans="1:13" x14ac:dyDescent="0.25">
      <c r="A144" s="146"/>
      <c r="B144" s="140">
        <f>SUM(B129:B143)</f>
        <v>0</v>
      </c>
      <c r="C144" s="141">
        <f>SUM(C129:C143)</f>
        <v>0</v>
      </c>
      <c r="D144" s="141">
        <f>SUM(D129:D143)</f>
        <v>0</v>
      </c>
      <c r="E144" s="142" t="str">
        <f t="shared" si="28"/>
        <v/>
      </c>
      <c r="F144" s="140">
        <f>SUM(F129:F143)</f>
        <v>0</v>
      </c>
      <c r="G144" s="141">
        <f>SUM(G129:G143)</f>
        <v>0</v>
      </c>
      <c r="H144" s="141">
        <f>SUM(H129:H143)</f>
        <v>0</v>
      </c>
      <c r="I144" s="142" t="str">
        <f t="shared" si="29"/>
        <v/>
      </c>
      <c r="J144" s="140">
        <f>SUM(J129:J143)</f>
        <v>0</v>
      </c>
      <c r="K144" s="141">
        <f>SUM(K129:K143)</f>
        <v>0</v>
      </c>
      <c r="L144" s="141">
        <f>SUM(L129:L143)</f>
        <v>0</v>
      </c>
      <c r="M144" s="142" t="str">
        <f t="shared" si="30"/>
        <v/>
      </c>
    </row>
    <row r="145" spans="1:13" x14ac:dyDescent="0.25">
      <c r="A145" s="144" t="str">
        <f>Start!C25</f>
        <v>Speler 9</v>
      </c>
      <c r="B145" s="1"/>
      <c r="C145" s="2" t="s">
        <v>105</v>
      </c>
      <c r="D145" s="2"/>
      <c r="E145" s="3"/>
      <c r="F145" s="1"/>
      <c r="G145" s="2" t="s">
        <v>106</v>
      </c>
      <c r="H145" s="2"/>
      <c r="I145" s="3"/>
      <c r="J145" s="1"/>
      <c r="K145" s="2" t="s">
        <v>23</v>
      </c>
      <c r="L145" s="2"/>
      <c r="M145" s="3"/>
    </row>
    <row r="146" spans="1:13" x14ac:dyDescent="0.25">
      <c r="A146" s="145"/>
      <c r="B146" s="1" t="s">
        <v>100</v>
      </c>
      <c r="C146" s="2" t="s">
        <v>99</v>
      </c>
      <c r="D146" s="2" t="s">
        <v>107</v>
      </c>
      <c r="E146" s="3" t="s">
        <v>108</v>
      </c>
      <c r="F146" s="1" t="s">
        <v>100</v>
      </c>
      <c r="G146" s="2" t="s">
        <v>99</v>
      </c>
      <c r="H146" s="2" t="s">
        <v>107</v>
      </c>
      <c r="I146" s="3" t="s">
        <v>109</v>
      </c>
      <c r="J146" s="1" t="s">
        <v>100</v>
      </c>
      <c r="K146" s="2" t="s">
        <v>99</v>
      </c>
      <c r="L146" s="2" t="s">
        <v>107</v>
      </c>
      <c r="M146" s="3" t="s">
        <v>109</v>
      </c>
    </row>
    <row r="147" spans="1:13" x14ac:dyDescent="0.25">
      <c r="A147" s="145" t="str">
        <f>A3</f>
        <v>Speler 1</v>
      </c>
      <c r="B147" s="5"/>
      <c r="C147" s="6"/>
      <c r="D147" s="6"/>
      <c r="E147" s="75" t="str">
        <f>IF(C147&gt;0,B147/C147,"")</f>
        <v/>
      </c>
      <c r="F147" s="5"/>
      <c r="G147" s="6"/>
      <c r="H147" s="6"/>
      <c r="I147" s="75" t="str">
        <f>IF(G147&gt;0,F147/G147,"")</f>
        <v/>
      </c>
      <c r="J147" s="5"/>
      <c r="K147" s="6"/>
      <c r="L147" s="6"/>
      <c r="M147" s="75" t="str">
        <f>IF(K147&gt;0,J147/K147,"")</f>
        <v/>
      </c>
    </row>
    <row r="148" spans="1:13" x14ac:dyDescent="0.25">
      <c r="A148" s="145" t="str">
        <f t="shared" ref="A148:A161" si="31">A4</f>
        <v>Speler 2</v>
      </c>
      <c r="B148" s="5"/>
      <c r="C148" s="6"/>
      <c r="D148" s="6"/>
      <c r="E148" s="75" t="str">
        <f t="shared" ref="E148:E162" si="32">IF(C148&gt;0,B148/C148,"")</f>
        <v/>
      </c>
      <c r="F148" s="5"/>
      <c r="G148" s="6"/>
      <c r="H148" s="6"/>
      <c r="I148" s="75" t="str">
        <f t="shared" ref="I148:I162" si="33">IF(G148&gt;0,F148/G148,"")</f>
        <v/>
      </c>
      <c r="J148" s="5"/>
      <c r="K148" s="6"/>
      <c r="L148" s="6"/>
      <c r="M148" s="75" t="str">
        <f t="shared" ref="M148:M162" si="34">IF(K148&gt;0,J148/K148,"")</f>
        <v/>
      </c>
    </row>
    <row r="149" spans="1:13" x14ac:dyDescent="0.25">
      <c r="A149" s="145" t="str">
        <f t="shared" si="31"/>
        <v>Speler 3</v>
      </c>
      <c r="B149" s="5"/>
      <c r="C149" s="6"/>
      <c r="D149" s="6"/>
      <c r="E149" s="75" t="str">
        <f t="shared" si="32"/>
        <v/>
      </c>
      <c r="F149" s="5"/>
      <c r="G149" s="6"/>
      <c r="H149" s="6"/>
      <c r="I149" s="75" t="str">
        <f t="shared" si="33"/>
        <v/>
      </c>
      <c r="J149" s="5"/>
      <c r="K149" s="6"/>
      <c r="L149" s="6"/>
      <c r="M149" s="75" t="str">
        <f t="shared" si="34"/>
        <v/>
      </c>
    </row>
    <row r="150" spans="1:13" x14ac:dyDescent="0.25">
      <c r="A150" s="145" t="str">
        <f t="shared" si="31"/>
        <v>Speler 4</v>
      </c>
      <c r="B150" s="5"/>
      <c r="C150" s="6"/>
      <c r="D150" s="6"/>
      <c r="E150" s="75" t="str">
        <f t="shared" si="32"/>
        <v/>
      </c>
      <c r="F150" s="5"/>
      <c r="G150" s="6"/>
      <c r="H150" s="6"/>
      <c r="I150" s="75" t="str">
        <f t="shared" si="33"/>
        <v/>
      </c>
      <c r="J150" s="5"/>
      <c r="K150" s="6"/>
      <c r="L150" s="6"/>
      <c r="M150" s="75" t="str">
        <f t="shared" si="34"/>
        <v/>
      </c>
    </row>
    <row r="151" spans="1:13" x14ac:dyDescent="0.25">
      <c r="A151" s="145" t="str">
        <f t="shared" si="31"/>
        <v>Speler 5</v>
      </c>
      <c r="B151" s="5"/>
      <c r="C151" s="6"/>
      <c r="D151" s="6"/>
      <c r="E151" s="75" t="str">
        <f t="shared" si="32"/>
        <v/>
      </c>
      <c r="F151" s="5"/>
      <c r="G151" s="6"/>
      <c r="H151" s="6"/>
      <c r="I151" s="75" t="str">
        <f t="shared" si="33"/>
        <v/>
      </c>
      <c r="J151" s="5"/>
      <c r="K151" s="6"/>
      <c r="L151" s="6"/>
      <c r="M151" s="75" t="str">
        <f t="shared" si="34"/>
        <v/>
      </c>
    </row>
    <row r="152" spans="1:13" x14ac:dyDescent="0.25">
      <c r="A152" s="145" t="str">
        <f t="shared" si="31"/>
        <v>Speler 6</v>
      </c>
      <c r="B152" s="5"/>
      <c r="C152" s="6"/>
      <c r="D152" s="6"/>
      <c r="E152" s="75" t="str">
        <f t="shared" si="32"/>
        <v/>
      </c>
      <c r="F152" s="5"/>
      <c r="G152" s="6"/>
      <c r="H152" s="6"/>
      <c r="I152" s="75" t="str">
        <f t="shared" si="33"/>
        <v/>
      </c>
      <c r="J152" s="5"/>
      <c r="K152" s="6"/>
      <c r="L152" s="6"/>
      <c r="M152" s="75" t="str">
        <f t="shared" si="34"/>
        <v/>
      </c>
    </row>
    <row r="153" spans="1:13" x14ac:dyDescent="0.25">
      <c r="A153" s="145" t="str">
        <f t="shared" si="31"/>
        <v>Speler 7</v>
      </c>
      <c r="B153" s="5"/>
      <c r="C153" s="6"/>
      <c r="D153" s="6"/>
      <c r="E153" s="75" t="str">
        <f t="shared" si="32"/>
        <v/>
      </c>
      <c r="F153" s="5"/>
      <c r="G153" s="6"/>
      <c r="H153" s="6"/>
      <c r="I153" s="75" t="str">
        <f t="shared" si="33"/>
        <v/>
      </c>
      <c r="J153" s="5"/>
      <c r="K153" s="6"/>
      <c r="L153" s="6"/>
      <c r="M153" s="75" t="str">
        <f t="shared" si="34"/>
        <v/>
      </c>
    </row>
    <row r="154" spans="1:13" x14ac:dyDescent="0.25">
      <c r="A154" s="145" t="str">
        <f t="shared" si="31"/>
        <v>Speler 8</v>
      </c>
      <c r="B154" s="5"/>
      <c r="C154" s="6"/>
      <c r="D154" s="6"/>
      <c r="E154" s="75" t="str">
        <f t="shared" si="32"/>
        <v/>
      </c>
      <c r="F154" s="5"/>
      <c r="G154" s="6"/>
      <c r="H154" s="6"/>
      <c r="I154" s="75" t="str">
        <f t="shared" si="33"/>
        <v/>
      </c>
      <c r="J154" s="5"/>
      <c r="K154" s="6"/>
      <c r="L154" s="6"/>
      <c r="M154" s="75" t="str">
        <f t="shared" si="34"/>
        <v/>
      </c>
    </row>
    <row r="155" spans="1:13" x14ac:dyDescent="0.25">
      <c r="A155" s="145" t="str">
        <f t="shared" si="31"/>
        <v>Speler 9</v>
      </c>
      <c r="B155" s="131"/>
      <c r="C155" s="132"/>
      <c r="D155" s="132"/>
      <c r="E155" s="133" t="str">
        <f>IF(C155&gt;0,B155/C155,"")</f>
        <v/>
      </c>
      <c r="F155" s="131"/>
      <c r="G155" s="132"/>
      <c r="H155" s="132"/>
      <c r="I155" s="133" t="str">
        <f>IF(G155&gt;0,F155/G155,"")</f>
        <v/>
      </c>
      <c r="J155" s="131"/>
      <c r="K155" s="132"/>
      <c r="L155" s="132"/>
      <c r="M155" s="133" t="str">
        <f>IF(K155&gt;0,J155/K155,"")</f>
        <v/>
      </c>
    </row>
    <row r="156" spans="1:13" x14ac:dyDescent="0.25">
      <c r="A156" s="145" t="str">
        <f t="shared" si="31"/>
        <v>Speler 10</v>
      </c>
      <c r="B156" s="5"/>
      <c r="C156" s="6"/>
      <c r="D156" s="6"/>
      <c r="E156" s="75" t="str">
        <f t="shared" si="32"/>
        <v/>
      </c>
      <c r="F156" s="5"/>
      <c r="G156" s="6"/>
      <c r="H156" s="6"/>
      <c r="I156" s="75" t="str">
        <f t="shared" si="33"/>
        <v/>
      </c>
      <c r="J156" s="5"/>
      <c r="K156" s="6"/>
      <c r="L156" s="6"/>
      <c r="M156" s="75" t="str">
        <f t="shared" si="34"/>
        <v/>
      </c>
    </row>
    <row r="157" spans="1:13" x14ac:dyDescent="0.25">
      <c r="A157" s="145" t="str">
        <f t="shared" si="31"/>
        <v>Speler 11</v>
      </c>
      <c r="B157" s="5"/>
      <c r="C157" s="6"/>
      <c r="D157" s="6"/>
      <c r="E157" s="75" t="str">
        <f t="shared" si="32"/>
        <v/>
      </c>
      <c r="F157" s="5"/>
      <c r="G157" s="6"/>
      <c r="H157" s="6"/>
      <c r="I157" s="75" t="str">
        <f t="shared" si="33"/>
        <v/>
      </c>
      <c r="J157" s="5"/>
      <c r="K157" s="6"/>
      <c r="L157" s="6"/>
      <c r="M157" s="75" t="str">
        <f t="shared" si="34"/>
        <v/>
      </c>
    </row>
    <row r="158" spans="1:13" x14ac:dyDescent="0.25">
      <c r="A158" s="145" t="str">
        <f t="shared" si="31"/>
        <v>Speler 12</v>
      </c>
      <c r="B158" s="5"/>
      <c r="C158" s="6"/>
      <c r="D158" s="6"/>
      <c r="E158" s="75" t="str">
        <f t="shared" si="32"/>
        <v/>
      </c>
      <c r="F158" s="5"/>
      <c r="G158" s="6"/>
      <c r="H158" s="6"/>
      <c r="I158" s="75" t="str">
        <f t="shared" si="33"/>
        <v/>
      </c>
      <c r="J158" s="5"/>
      <c r="K158" s="6"/>
      <c r="L158" s="6"/>
      <c r="M158" s="75" t="str">
        <f t="shared" si="34"/>
        <v/>
      </c>
    </row>
    <row r="159" spans="1:13" x14ac:dyDescent="0.25">
      <c r="A159" s="145" t="str">
        <f t="shared" si="31"/>
        <v>Speler 13</v>
      </c>
      <c r="B159" s="5"/>
      <c r="C159" s="6"/>
      <c r="D159" s="6"/>
      <c r="E159" s="75" t="str">
        <f t="shared" si="32"/>
        <v/>
      </c>
      <c r="F159" s="5"/>
      <c r="G159" s="6"/>
      <c r="H159" s="6"/>
      <c r="I159" s="75" t="str">
        <f t="shared" si="33"/>
        <v/>
      </c>
      <c r="J159" s="5"/>
      <c r="K159" s="6"/>
      <c r="L159" s="6"/>
      <c r="M159" s="75" t="str">
        <f t="shared" si="34"/>
        <v/>
      </c>
    </row>
    <row r="160" spans="1:13" x14ac:dyDescent="0.25">
      <c r="A160" s="145" t="str">
        <f t="shared" si="31"/>
        <v>Speler 14</v>
      </c>
      <c r="B160" s="5"/>
      <c r="C160" s="6"/>
      <c r="D160" s="6"/>
      <c r="E160" s="75" t="str">
        <f t="shared" si="32"/>
        <v/>
      </c>
      <c r="F160" s="5"/>
      <c r="G160" s="6"/>
      <c r="H160" s="6"/>
      <c r="I160" s="75" t="str">
        <f t="shared" si="33"/>
        <v/>
      </c>
      <c r="J160" s="5"/>
      <c r="K160" s="6"/>
      <c r="L160" s="6"/>
      <c r="M160" s="75" t="str">
        <f t="shared" si="34"/>
        <v/>
      </c>
    </row>
    <row r="161" spans="1:13" x14ac:dyDescent="0.25">
      <c r="A161" s="145" t="str">
        <f t="shared" si="31"/>
        <v>Speler 15</v>
      </c>
      <c r="B161" s="5"/>
      <c r="C161" s="6"/>
      <c r="D161" s="6"/>
      <c r="E161" s="75" t="str">
        <f t="shared" si="32"/>
        <v/>
      </c>
      <c r="F161" s="5"/>
      <c r="G161" s="6"/>
      <c r="H161" s="6"/>
      <c r="I161" s="75" t="str">
        <f t="shared" si="33"/>
        <v/>
      </c>
      <c r="J161" s="5"/>
      <c r="K161" s="6"/>
      <c r="L161" s="6"/>
      <c r="M161" s="75" t="str">
        <f t="shared" si="34"/>
        <v/>
      </c>
    </row>
    <row r="162" spans="1:13" x14ac:dyDescent="0.25">
      <c r="A162" s="148"/>
      <c r="B162" s="140">
        <f>SUM(B147:B161)</f>
        <v>0</v>
      </c>
      <c r="C162" s="141">
        <f>SUM(C147:C161)</f>
        <v>0</v>
      </c>
      <c r="D162" s="141">
        <f>SUM(D147:D161)</f>
        <v>0</v>
      </c>
      <c r="E162" s="142" t="str">
        <f t="shared" si="32"/>
        <v/>
      </c>
      <c r="F162" s="140">
        <f>SUM(F147:F161)</f>
        <v>0</v>
      </c>
      <c r="G162" s="141">
        <f>SUM(G147:G161)</f>
        <v>0</v>
      </c>
      <c r="H162" s="141">
        <f>SUM(H147:H161)</f>
        <v>0</v>
      </c>
      <c r="I162" s="142" t="str">
        <f t="shared" si="33"/>
        <v/>
      </c>
      <c r="J162" s="140">
        <f>SUM(J147:J161)</f>
        <v>0</v>
      </c>
      <c r="K162" s="141">
        <f>SUM(K147:K161)</f>
        <v>0</v>
      </c>
      <c r="L162" s="141">
        <f>SUM(L147:L161)</f>
        <v>0</v>
      </c>
      <c r="M162" s="142" t="str">
        <f t="shared" si="34"/>
        <v/>
      </c>
    </row>
    <row r="163" spans="1:13" x14ac:dyDescent="0.25">
      <c r="A163" s="143" t="str">
        <f>Start!C26</f>
        <v>Speler 10</v>
      </c>
      <c r="B163" s="134"/>
      <c r="C163" s="135" t="s">
        <v>105</v>
      </c>
      <c r="D163" s="135"/>
      <c r="E163" s="136"/>
      <c r="F163" s="134"/>
      <c r="G163" s="135" t="s">
        <v>106</v>
      </c>
      <c r="H163" s="135"/>
      <c r="I163" s="136"/>
      <c r="J163" s="134"/>
      <c r="K163" s="135" t="s">
        <v>23</v>
      </c>
      <c r="L163" s="135"/>
      <c r="M163" s="136"/>
    </row>
    <row r="164" spans="1:13" x14ac:dyDescent="0.25">
      <c r="A164" s="144"/>
      <c r="B164" s="1" t="s">
        <v>100</v>
      </c>
      <c r="C164" s="2" t="s">
        <v>99</v>
      </c>
      <c r="D164" s="2" t="s">
        <v>107</v>
      </c>
      <c r="E164" s="3" t="s">
        <v>108</v>
      </c>
      <c r="F164" s="1" t="s">
        <v>100</v>
      </c>
      <c r="G164" s="2" t="s">
        <v>99</v>
      </c>
      <c r="H164" s="2" t="s">
        <v>107</v>
      </c>
      <c r="I164" s="3" t="s">
        <v>109</v>
      </c>
      <c r="J164" s="1" t="s">
        <v>100</v>
      </c>
      <c r="K164" s="2" t="s">
        <v>99</v>
      </c>
      <c r="L164" s="2" t="s">
        <v>107</v>
      </c>
      <c r="M164" s="3" t="s">
        <v>109</v>
      </c>
    </row>
    <row r="165" spans="1:13" x14ac:dyDescent="0.25">
      <c r="A165" s="145" t="str">
        <f>A3</f>
        <v>Speler 1</v>
      </c>
      <c r="B165" s="5"/>
      <c r="C165" s="6"/>
      <c r="D165" s="6"/>
      <c r="E165" s="75" t="str">
        <f>IF(C165&gt;0,B165/C165,"")</f>
        <v/>
      </c>
      <c r="F165" s="5"/>
      <c r="G165" s="6"/>
      <c r="H165" s="6"/>
      <c r="I165" s="75" t="str">
        <f>IF(G165&gt;0,F165/G165,"")</f>
        <v/>
      </c>
      <c r="J165" s="5"/>
      <c r="K165" s="6"/>
      <c r="L165" s="6"/>
      <c r="M165" s="75" t="str">
        <f>IF(K165&gt;0,J165/K165,"")</f>
        <v/>
      </c>
    </row>
    <row r="166" spans="1:13" x14ac:dyDescent="0.25">
      <c r="A166" s="145" t="str">
        <f t="shared" ref="A166:A179" si="35">A4</f>
        <v>Speler 2</v>
      </c>
      <c r="B166" s="5"/>
      <c r="C166" s="6"/>
      <c r="D166" s="6"/>
      <c r="E166" s="75" t="str">
        <f t="shared" ref="E166:E180" si="36">IF(C166&gt;0,B166/C166,"")</f>
        <v/>
      </c>
      <c r="F166" s="5"/>
      <c r="G166" s="6"/>
      <c r="H166" s="6"/>
      <c r="I166" s="75" t="str">
        <f t="shared" ref="I166:I180" si="37">IF(G166&gt;0,F166/G166,"")</f>
        <v/>
      </c>
      <c r="J166" s="5"/>
      <c r="K166" s="6"/>
      <c r="L166" s="6"/>
      <c r="M166" s="75" t="str">
        <f t="shared" ref="M166:M180" si="38">IF(K166&gt;0,J166/K166,"")</f>
        <v/>
      </c>
    </row>
    <row r="167" spans="1:13" x14ac:dyDescent="0.25">
      <c r="A167" s="145" t="str">
        <f t="shared" si="35"/>
        <v>Speler 3</v>
      </c>
      <c r="B167" s="5"/>
      <c r="C167" s="6"/>
      <c r="D167" s="6"/>
      <c r="E167" s="75" t="str">
        <f t="shared" si="36"/>
        <v/>
      </c>
      <c r="F167" s="5"/>
      <c r="G167" s="6"/>
      <c r="H167" s="6"/>
      <c r="I167" s="75" t="str">
        <f t="shared" si="37"/>
        <v/>
      </c>
      <c r="J167" s="5"/>
      <c r="K167" s="6"/>
      <c r="L167" s="6"/>
      <c r="M167" s="75" t="str">
        <f t="shared" si="38"/>
        <v/>
      </c>
    </row>
    <row r="168" spans="1:13" x14ac:dyDescent="0.25">
      <c r="A168" s="145" t="str">
        <f t="shared" si="35"/>
        <v>Speler 4</v>
      </c>
      <c r="B168" s="5"/>
      <c r="C168" s="6"/>
      <c r="D168" s="6"/>
      <c r="E168" s="75" t="str">
        <f t="shared" si="36"/>
        <v/>
      </c>
      <c r="F168" s="5"/>
      <c r="G168" s="6"/>
      <c r="H168" s="6"/>
      <c r="I168" s="75" t="str">
        <f t="shared" si="37"/>
        <v/>
      </c>
      <c r="J168" s="5"/>
      <c r="K168" s="6"/>
      <c r="L168" s="6"/>
      <c r="M168" s="75" t="str">
        <f t="shared" si="38"/>
        <v/>
      </c>
    </row>
    <row r="169" spans="1:13" x14ac:dyDescent="0.25">
      <c r="A169" s="145" t="str">
        <f t="shared" si="35"/>
        <v>Speler 5</v>
      </c>
      <c r="B169" s="5"/>
      <c r="C169" s="6"/>
      <c r="D169" s="6"/>
      <c r="E169" s="75" t="str">
        <f t="shared" si="36"/>
        <v/>
      </c>
      <c r="F169" s="5"/>
      <c r="G169" s="6"/>
      <c r="H169" s="6"/>
      <c r="I169" s="75" t="str">
        <f t="shared" si="37"/>
        <v/>
      </c>
      <c r="J169" s="5"/>
      <c r="K169" s="6"/>
      <c r="L169" s="6"/>
      <c r="M169" s="75" t="str">
        <f t="shared" si="38"/>
        <v/>
      </c>
    </row>
    <row r="170" spans="1:13" x14ac:dyDescent="0.25">
      <c r="A170" s="145" t="str">
        <f t="shared" si="35"/>
        <v>Speler 6</v>
      </c>
      <c r="B170" s="5"/>
      <c r="C170" s="6"/>
      <c r="D170" s="6"/>
      <c r="E170" s="75" t="str">
        <f t="shared" si="36"/>
        <v/>
      </c>
      <c r="F170" s="5"/>
      <c r="G170" s="6"/>
      <c r="H170" s="6"/>
      <c r="I170" s="75" t="str">
        <f t="shared" si="37"/>
        <v/>
      </c>
      <c r="J170" s="5"/>
      <c r="K170" s="6"/>
      <c r="L170" s="6"/>
      <c r="M170" s="75" t="str">
        <f t="shared" si="38"/>
        <v/>
      </c>
    </row>
    <row r="171" spans="1:13" x14ac:dyDescent="0.25">
      <c r="A171" s="145" t="str">
        <f t="shared" si="35"/>
        <v>Speler 7</v>
      </c>
      <c r="B171" s="5"/>
      <c r="C171" s="6"/>
      <c r="D171" s="6"/>
      <c r="E171" s="75" t="str">
        <f t="shared" si="36"/>
        <v/>
      </c>
      <c r="F171" s="5"/>
      <c r="G171" s="6"/>
      <c r="H171" s="6"/>
      <c r="I171" s="75" t="str">
        <f t="shared" si="37"/>
        <v/>
      </c>
      <c r="J171" s="5"/>
      <c r="K171" s="6"/>
      <c r="L171" s="6"/>
      <c r="M171" s="75" t="str">
        <f t="shared" si="38"/>
        <v/>
      </c>
    </row>
    <row r="172" spans="1:13" x14ac:dyDescent="0.25">
      <c r="A172" s="145" t="str">
        <f t="shared" si="35"/>
        <v>Speler 8</v>
      </c>
      <c r="B172" s="5"/>
      <c r="C172" s="6"/>
      <c r="D172" s="6"/>
      <c r="E172" s="75" t="str">
        <f t="shared" si="36"/>
        <v/>
      </c>
      <c r="F172" s="5"/>
      <c r="G172" s="6"/>
      <c r="H172" s="6"/>
      <c r="I172" s="75" t="str">
        <f t="shared" si="37"/>
        <v/>
      </c>
      <c r="J172" s="5"/>
      <c r="K172" s="6"/>
      <c r="L172" s="6"/>
      <c r="M172" s="75" t="str">
        <f t="shared" si="38"/>
        <v/>
      </c>
    </row>
    <row r="173" spans="1:13" x14ac:dyDescent="0.25">
      <c r="A173" s="145" t="str">
        <f t="shared" si="35"/>
        <v>Speler 9</v>
      </c>
      <c r="B173" s="5"/>
      <c r="C173" s="6"/>
      <c r="D173" s="6"/>
      <c r="E173" s="75" t="str">
        <f t="shared" si="36"/>
        <v/>
      </c>
      <c r="F173" s="5"/>
      <c r="G173" s="6"/>
      <c r="H173" s="6"/>
      <c r="I173" s="75" t="str">
        <f t="shared" si="37"/>
        <v/>
      </c>
      <c r="J173" s="5"/>
      <c r="K173" s="6"/>
      <c r="L173" s="6"/>
      <c r="M173" s="75" t="str">
        <f t="shared" si="38"/>
        <v/>
      </c>
    </row>
    <row r="174" spans="1:13" x14ac:dyDescent="0.25">
      <c r="A174" s="145" t="str">
        <f t="shared" si="35"/>
        <v>Speler 10</v>
      </c>
      <c r="B174" s="131"/>
      <c r="C174" s="132"/>
      <c r="D174" s="132"/>
      <c r="E174" s="133" t="str">
        <f>IF(C174&gt;0,B174/C174,"")</f>
        <v/>
      </c>
      <c r="F174" s="131"/>
      <c r="G174" s="132"/>
      <c r="H174" s="132"/>
      <c r="I174" s="133" t="str">
        <f>IF(G174&gt;0,F174/G174,"")</f>
        <v/>
      </c>
      <c r="J174" s="131"/>
      <c r="K174" s="132"/>
      <c r="L174" s="132"/>
      <c r="M174" s="133" t="str">
        <f>IF(K174&gt;0,J174/K174,"")</f>
        <v/>
      </c>
    </row>
    <row r="175" spans="1:13" x14ac:dyDescent="0.25">
      <c r="A175" s="145" t="str">
        <f t="shared" si="35"/>
        <v>Speler 11</v>
      </c>
      <c r="B175" s="5"/>
      <c r="C175" s="6"/>
      <c r="D175" s="6"/>
      <c r="E175" s="75" t="str">
        <f t="shared" si="36"/>
        <v/>
      </c>
      <c r="F175" s="5"/>
      <c r="G175" s="6"/>
      <c r="H175" s="6"/>
      <c r="I175" s="75" t="str">
        <f t="shared" si="37"/>
        <v/>
      </c>
      <c r="J175" s="5"/>
      <c r="K175" s="6"/>
      <c r="L175" s="6"/>
      <c r="M175" s="75" t="str">
        <f t="shared" si="38"/>
        <v/>
      </c>
    </row>
    <row r="176" spans="1:13" x14ac:dyDescent="0.25">
      <c r="A176" s="145" t="str">
        <f t="shared" si="35"/>
        <v>Speler 12</v>
      </c>
      <c r="B176" s="5"/>
      <c r="C176" s="6"/>
      <c r="D176" s="6"/>
      <c r="E176" s="75" t="str">
        <f t="shared" si="36"/>
        <v/>
      </c>
      <c r="F176" s="5"/>
      <c r="G176" s="6"/>
      <c r="H176" s="6"/>
      <c r="I176" s="75" t="str">
        <f t="shared" si="37"/>
        <v/>
      </c>
      <c r="J176" s="5"/>
      <c r="K176" s="6"/>
      <c r="L176" s="6"/>
      <c r="M176" s="75" t="str">
        <f t="shared" si="38"/>
        <v/>
      </c>
    </row>
    <row r="177" spans="1:13" x14ac:dyDescent="0.25">
      <c r="A177" s="145" t="str">
        <f t="shared" si="35"/>
        <v>Speler 13</v>
      </c>
      <c r="B177" s="5"/>
      <c r="C177" s="6"/>
      <c r="D177" s="6"/>
      <c r="E177" s="75" t="str">
        <f t="shared" si="36"/>
        <v/>
      </c>
      <c r="F177" s="5"/>
      <c r="G177" s="6"/>
      <c r="H177" s="6"/>
      <c r="I177" s="75" t="str">
        <f t="shared" si="37"/>
        <v/>
      </c>
      <c r="J177" s="5"/>
      <c r="K177" s="6"/>
      <c r="L177" s="6"/>
      <c r="M177" s="75" t="str">
        <f t="shared" si="38"/>
        <v/>
      </c>
    </row>
    <row r="178" spans="1:13" x14ac:dyDescent="0.25">
      <c r="A178" s="145" t="str">
        <f t="shared" si="35"/>
        <v>Speler 14</v>
      </c>
      <c r="B178" s="5"/>
      <c r="C178" s="6"/>
      <c r="D178" s="6"/>
      <c r="E178" s="75" t="str">
        <f t="shared" si="36"/>
        <v/>
      </c>
      <c r="F178" s="5"/>
      <c r="G178" s="6"/>
      <c r="H178" s="6"/>
      <c r="I178" s="75" t="str">
        <f t="shared" si="37"/>
        <v/>
      </c>
      <c r="J178" s="5"/>
      <c r="K178" s="6"/>
      <c r="L178" s="6"/>
      <c r="M178" s="75" t="str">
        <f t="shared" si="38"/>
        <v/>
      </c>
    </row>
    <row r="179" spans="1:13" x14ac:dyDescent="0.25">
      <c r="A179" s="145" t="str">
        <f t="shared" si="35"/>
        <v>Speler 15</v>
      </c>
      <c r="B179" s="5"/>
      <c r="C179" s="6"/>
      <c r="D179" s="6"/>
      <c r="E179" s="75" t="str">
        <f t="shared" si="36"/>
        <v/>
      </c>
      <c r="F179" s="5"/>
      <c r="G179" s="6"/>
      <c r="H179" s="6"/>
      <c r="I179" s="75" t="str">
        <f t="shared" si="37"/>
        <v/>
      </c>
      <c r="J179" s="5"/>
      <c r="K179" s="6"/>
      <c r="L179" s="6"/>
      <c r="M179" s="75" t="str">
        <f t="shared" si="38"/>
        <v/>
      </c>
    </row>
    <row r="180" spans="1:13" x14ac:dyDescent="0.25">
      <c r="A180" s="147"/>
      <c r="B180" s="140">
        <f>SUM(B165:B179)</f>
        <v>0</v>
      </c>
      <c r="C180" s="141">
        <f>SUM(C165:C179)</f>
        <v>0</v>
      </c>
      <c r="D180" s="141">
        <f>SUM(D165:D179)</f>
        <v>0</v>
      </c>
      <c r="E180" s="142" t="str">
        <f t="shared" si="36"/>
        <v/>
      </c>
      <c r="F180" s="140">
        <f>SUM(F165:F179)</f>
        <v>0</v>
      </c>
      <c r="G180" s="141">
        <f>SUM(G165:G179)</f>
        <v>0</v>
      </c>
      <c r="H180" s="141">
        <f>SUM(H165:H179)</f>
        <v>0</v>
      </c>
      <c r="I180" s="142" t="str">
        <f t="shared" si="37"/>
        <v/>
      </c>
      <c r="J180" s="140">
        <f>SUM(J165:J179)</f>
        <v>0</v>
      </c>
      <c r="K180" s="141">
        <f>SUM(K165:K179)</f>
        <v>0</v>
      </c>
      <c r="L180" s="141">
        <f>SUM(L165:L179)</f>
        <v>0</v>
      </c>
      <c r="M180" s="142" t="str">
        <f t="shared" si="38"/>
        <v/>
      </c>
    </row>
    <row r="181" spans="1:13" x14ac:dyDescent="0.25">
      <c r="A181" s="144" t="str">
        <f>Start!C27</f>
        <v>Speler 11</v>
      </c>
      <c r="B181" s="1"/>
      <c r="C181" s="2" t="s">
        <v>105</v>
      </c>
      <c r="D181" s="2"/>
      <c r="E181" s="3"/>
      <c r="F181" s="1"/>
      <c r="G181" s="2" t="s">
        <v>106</v>
      </c>
      <c r="H181" s="2"/>
      <c r="I181" s="3"/>
      <c r="J181" s="1"/>
      <c r="K181" s="2" t="s">
        <v>23</v>
      </c>
      <c r="L181" s="2"/>
      <c r="M181" s="3"/>
    </row>
    <row r="182" spans="1:13" x14ac:dyDescent="0.25">
      <c r="A182" s="144"/>
      <c r="B182" s="1" t="s">
        <v>100</v>
      </c>
      <c r="C182" s="2" t="s">
        <v>99</v>
      </c>
      <c r="D182" s="2" t="s">
        <v>107</v>
      </c>
      <c r="E182" s="3" t="s">
        <v>108</v>
      </c>
      <c r="F182" s="1" t="s">
        <v>100</v>
      </c>
      <c r="G182" s="2" t="s">
        <v>99</v>
      </c>
      <c r="H182" s="2" t="s">
        <v>107</v>
      </c>
      <c r="I182" s="3" t="s">
        <v>109</v>
      </c>
      <c r="J182" s="1" t="s">
        <v>100</v>
      </c>
      <c r="K182" s="2" t="s">
        <v>99</v>
      </c>
      <c r="L182" s="2" t="s">
        <v>107</v>
      </c>
      <c r="M182" s="3" t="s">
        <v>109</v>
      </c>
    </row>
    <row r="183" spans="1:13" x14ac:dyDescent="0.25">
      <c r="A183" s="145" t="str">
        <f>A3</f>
        <v>Speler 1</v>
      </c>
      <c r="B183" s="5"/>
      <c r="C183" s="6"/>
      <c r="D183" s="6"/>
      <c r="E183" s="75" t="str">
        <f>IF(C183&gt;0,B183/C183,"")</f>
        <v/>
      </c>
      <c r="F183" s="5"/>
      <c r="G183" s="6"/>
      <c r="H183" s="6"/>
      <c r="I183" s="75" t="str">
        <f>IF(G183&gt;0,F183/G183,"")</f>
        <v/>
      </c>
      <c r="J183" s="5"/>
      <c r="K183" s="6"/>
      <c r="L183" s="6"/>
      <c r="M183" s="75" t="str">
        <f>IF(K183&gt;0,J183/K183,"")</f>
        <v/>
      </c>
    </row>
    <row r="184" spans="1:13" x14ac:dyDescent="0.25">
      <c r="A184" s="145" t="str">
        <f t="shared" ref="A184:A197" si="39">A4</f>
        <v>Speler 2</v>
      </c>
      <c r="B184" s="5"/>
      <c r="C184" s="6"/>
      <c r="D184" s="6"/>
      <c r="E184" s="75" t="str">
        <f t="shared" ref="E184:E198" si="40">IF(C184&gt;0,B184/C184,"")</f>
        <v/>
      </c>
      <c r="F184" s="5"/>
      <c r="G184" s="6"/>
      <c r="H184" s="6"/>
      <c r="I184" s="75" t="str">
        <f t="shared" ref="I184:I198" si="41">IF(G184&gt;0,F184/G184,"")</f>
        <v/>
      </c>
      <c r="J184" s="5"/>
      <c r="K184" s="6"/>
      <c r="L184" s="6"/>
      <c r="M184" s="75" t="str">
        <f t="shared" ref="M184:M198" si="42">IF(K184&gt;0,J184/K184,"")</f>
        <v/>
      </c>
    </row>
    <row r="185" spans="1:13" x14ac:dyDescent="0.25">
      <c r="A185" s="145" t="str">
        <f t="shared" si="39"/>
        <v>Speler 3</v>
      </c>
      <c r="B185" s="5"/>
      <c r="C185" s="6"/>
      <c r="D185" s="6"/>
      <c r="E185" s="75" t="str">
        <f t="shared" si="40"/>
        <v/>
      </c>
      <c r="F185" s="5"/>
      <c r="G185" s="6"/>
      <c r="H185" s="6"/>
      <c r="I185" s="75" t="str">
        <f t="shared" si="41"/>
        <v/>
      </c>
      <c r="J185" s="5"/>
      <c r="K185" s="6"/>
      <c r="L185" s="6"/>
      <c r="M185" s="75" t="str">
        <f t="shared" si="42"/>
        <v/>
      </c>
    </row>
    <row r="186" spans="1:13" x14ac:dyDescent="0.25">
      <c r="A186" s="145" t="str">
        <f t="shared" si="39"/>
        <v>Speler 4</v>
      </c>
      <c r="B186" s="5"/>
      <c r="C186" s="6"/>
      <c r="D186" s="6"/>
      <c r="E186" s="75" t="str">
        <f t="shared" si="40"/>
        <v/>
      </c>
      <c r="F186" s="5"/>
      <c r="G186" s="6"/>
      <c r="H186" s="6"/>
      <c r="I186" s="75" t="str">
        <f t="shared" si="41"/>
        <v/>
      </c>
      <c r="J186" s="5"/>
      <c r="K186" s="6"/>
      <c r="L186" s="6"/>
      <c r="M186" s="75" t="str">
        <f t="shared" si="42"/>
        <v/>
      </c>
    </row>
    <row r="187" spans="1:13" x14ac:dyDescent="0.25">
      <c r="A187" s="145" t="str">
        <f t="shared" si="39"/>
        <v>Speler 5</v>
      </c>
      <c r="B187" s="5"/>
      <c r="C187" s="6"/>
      <c r="D187" s="6"/>
      <c r="E187" s="75" t="str">
        <f t="shared" si="40"/>
        <v/>
      </c>
      <c r="F187" s="5"/>
      <c r="G187" s="6"/>
      <c r="H187" s="6"/>
      <c r="I187" s="75" t="str">
        <f t="shared" si="41"/>
        <v/>
      </c>
      <c r="J187" s="5"/>
      <c r="K187" s="6"/>
      <c r="L187" s="6"/>
      <c r="M187" s="75" t="str">
        <f t="shared" si="42"/>
        <v/>
      </c>
    </row>
    <row r="188" spans="1:13" x14ac:dyDescent="0.25">
      <c r="A188" s="145" t="str">
        <f t="shared" si="39"/>
        <v>Speler 6</v>
      </c>
      <c r="B188" s="5"/>
      <c r="C188" s="6"/>
      <c r="D188" s="6"/>
      <c r="E188" s="75" t="str">
        <f t="shared" si="40"/>
        <v/>
      </c>
      <c r="F188" s="5"/>
      <c r="G188" s="6"/>
      <c r="H188" s="6"/>
      <c r="I188" s="75" t="str">
        <f t="shared" si="41"/>
        <v/>
      </c>
      <c r="J188" s="5"/>
      <c r="K188" s="6"/>
      <c r="L188" s="6"/>
      <c r="M188" s="75" t="str">
        <f t="shared" si="42"/>
        <v/>
      </c>
    </row>
    <row r="189" spans="1:13" x14ac:dyDescent="0.25">
      <c r="A189" s="145" t="str">
        <f t="shared" si="39"/>
        <v>Speler 7</v>
      </c>
      <c r="B189" s="5"/>
      <c r="C189" s="6"/>
      <c r="D189" s="6"/>
      <c r="E189" s="75" t="str">
        <f t="shared" si="40"/>
        <v/>
      </c>
      <c r="F189" s="5"/>
      <c r="G189" s="6"/>
      <c r="H189" s="6"/>
      <c r="I189" s="75" t="str">
        <f t="shared" si="41"/>
        <v/>
      </c>
      <c r="J189" s="5"/>
      <c r="K189" s="6"/>
      <c r="L189" s="6"/>
      <c r="M189" s="75" t="str">
        <f t="shared" si="42"/>
        <v/>
      </c>
    </row>
    <row r="190" spans="1:13" x14ac:dyDescent="0.25">
      <c r="A190" s="145" t="str">
        <f t="shared" si="39"/>
        <v>Speler 8</v>
      </c>
      <c r="B190" s="5"/>
      <c r="C190" s="6"/>
      <c r="D190" s="6"/>
      <c r="E190" s="75" t="str">
        <f t="shared" si="40"/>
        <v/>
      </c>
      <c r="F190" s="5"/>
      <c r="G190" s="6"/>
      <c r="H190" s="6"/>
      <c r="I190" s="75" t="str">
        <f t="shared" si="41"/>
        <v/>
      </c>
      <c r="J190" s="5"/>
      <c r="K190" s="6"/>
      <c r="L190" s="6"/>
      <c r="M190" s="75" t="str">
        <f t="shared" si="42"/>
        <v/>
      </c>
    </row>
    <row r="191" spans="1:13" x14ac:dyDescent="0.25">
      <c r="A191" s="145" t="str">
        <f t="shared" si="39"/>
        <v>Speler 9</v>
      </c>
      <c r="B191" s="5"/>
      <c r="C191" s="6"/>
      <c r="D191" s="6"/>
      <c r="E191" s="75" t="str">
        <f t="shared" si="40"/>
        <v/>
      </c>
      <c r="F191" s="5"/>
      <c r="G191" s="6"/>
      <c r="H191" s="6"/>
      <c r="I191" s="75" t="str">
        <f t="shared" si="41"/>
        <v/>
      </c>
      <c r="J191" s="5"/>
      <c r="K191" s="6"/>
      <c r="L191" s="6"/>
      <c r="M191" s="75" t="str">
        <f t="shared" si="42"/>
        <v/>
      </c>
    </row>
    <row r="192" spans="1:13" x14ac:dyDescent="0.25">
      <c r="A192" s="145" t="str">
        <f t="shared" si="39"/>
        <v>Speler 10</v>
      </c>
      <c r="B192" s="5"/>
      <c r="C192" s="6"/>
      <c r="D192" s="6"/>
      <c r="E192" s="75" t="str">
        <f t="shared" si="40"/>
        <v/>
      </c>
      <c r="F192" s="5"/>
      <c r="G192" s="6"/>
      <c r="H192" s="6"/>
      <c r="I192" s="75" t="str">
        <f t="shared" si="41"/>
        <v/>
      </c>
      <c r="J192" s="5"/>
      <c r="K192" s="6"/>
      <c r="L192" s="6"/>
      <c r="M192" s="75" t="str">
        <f t="shared" si="42"/>
        <v/>
      </c>
    </row>
    <row r="193" spans="1:13" x14ac:dyDescent="0.25">
      <c r="A193" s="145" t="str">
        <f t="shared" si="39"/>
        <v>Speler 11</v>
      </c>
      <c r="B193" s="131"/>
      <c r="C193" s="132"/>
      <c r="D193" s="132"/>
      <c r="E193" s="133" t="str">
        <f>IF(C193&gt;0,B193/C193,"")</f>
        <v/>
      </c>
      <c r="F193" s="131"/>
      <c r="G193" s="132"/>
      <c r="H193" s="132"/>
      <c r="I193" s="133" t="str">
        <f>IF(G193&gt;0,F193/G193,"")</f>
        <v/>
      </c>
      <c r="J193" s="131"/>
      <c r="K193" s="132"/>
      <c r="L193" s="132"/>
      <c r="M193" s="133" t="str">
        <f>IF(K193&gt;0,J193/K193,"")</f>
        <v/>
      </c>
    </row>
    <row r="194" spans="1:13" x14ac:dyDescent="0.25">
      <c r="A194" s="145" t="str">
        <f t="shared" si="39"/>
        <v>Speler 12</v>
      </c>
      <c r="B194" s="5"/>
      <c r="C194" s="6"/>
      <c r="D194" s="6"/>
      <c r="E194" s="75" t="str">
        <f t="shared" si="40"/>
        <v/>
      </c>
      <c r="F194" s="5"/>
      <c r="G194" s="6"/>
      <c r="H194" s="6"/>
      <c r="I194" s="75" t="str">
        <f t="shared" si="41"/>
        <v/>
      </c>
      <c r="J194" s="5"/>
      <c r="K194" s="6"/>
      <c r="L194" s="6"/>
      <c r="M194" s="75" t="str">
        <f t="shared" si="42"/>
        <v/>
      </c>
    </row>
    <row r="195" spans="1:13" x14ac:dyDescent="0.25">
      <c r="A195" s="145" t="str">
        <f t="shared" si="39"/>
        <v>Speler 13</v>
      </c>
      <c r="B195" s="5"/>
      <c r="C195" s="6"/>
      <c r="D195" s="6"/>
      <c r="E195" s="75" t="str">
        <f t="shared" si="40"/>
        <v/>
      </c>
      <c r="F195" s="5"/>
      <c r="G195" s="6"/>
      <c r="H195" s="6"/>
      <c r="I195" s="75" t="str">
        <f t="shared" si="41"/>
        <v/>
      </c>
      <c r="J195" s="5"/>
      <c r="K195" s="6"/>
      <c r="L195" s="6"/>
      <c r="M195" s="75" t="str">
        <f t="shared" si="42"/>
        <v/>
      </c>
    </row>
    <row r="196" spans="1:13" x14ac:dyDescent="0.25">
      <c r="A196" s="145" t="str">
        <f t="shared" si="39"/>
        <v>Speler 14</v>
      </c>
      <c r="B196" s="5"/>
      <c r="C196" s="6"/>
      <c r="D196" s="6"/>
      <c r="E196" s="75" t="str">
        <f t="shared" si="40"/>
        <v/>
      </c>
      <c r="F196" s="5"/>
      <c r="G196" s="6"/>
      <c r="H196" s="6"/>
      <c r="I196" s="75" t="str">
        <f t="shared" si="41"/>
        <v/>
      </c>
      <c r="J196" s="5"/>
      <c r="K196" s="6"/>
      <c r="L196" s="6"/>
      <c r="M196" s="75" t="str">
        <f t="shared" si="42"/>
        <v/>
      </c>
    </row>
    <row r="197" spans="1:13" x14ac:dyDescent="0.25">
      <c r="A197" s="145" t="str">
        <f t="shared" si="39"/>
        <v>Speler 15</v>
      </c>
      <c r="B197" s="5"/>
      <c r="C197" s="6"/>
      <c r="D197" s="6"/>
      <c r="E197" s="75" t="str">
        <f t="shared" si="40"/>
        <v/>
      </c>
      <c r="F197" s="5"/>
      <c r="G197" s="6"/>
      <c r="H197" s="6"/>
      <c r="I197" s="75" t="str">
        <f t="shared" si="41"/>
        <v/>
      </c>
      <c r="J197" s="5"/>
      <c r="K197" s="6"/>
      <c r="L197" s="6"/>
      <c r="M197" s="75" t="str">
        <f t="shared" si="42"/>
        <v/>
      </c>
    </row>
    <row r="198" spans="1:13" x14ac:dyDescent="0.25">
      <c r="A198" s="146"/>
      <c r="B198" s="140">
        <f>SUM(B183:B197)</f>
        <v>0</v>
      </c>
      <c r="C198" s="141">
        <f>SUM(C183:C197)</f>
        <v>0</v>
      </c>
      <c r="D198" s="141">
        <f>SUM(D183:D197)</f>
        <v>0</v>
      </c>
      <c r="E198" s="142" t="str">
        <f t="shared" si="40"/>
        <v/>
      </c>
      <c r="F198" s="140">
        <f>SUM(F183:F197)</f>
        <v>0</v>
      </c>
      <c r="G198" s="141">
        <f>SUM(G183:G197)</f>
        <v>0</v>
      </c>
      <c r="H198" s="141">
        <f>SUM(H183:H197)</f>
        <v>0</v>
      </c>
      <c r="I198" s="142" t="str">
        <f t="shared" si="41"/>
        <v/>
      </c>
      <c r="J198" s="140">
        <f>SUM(J183:J197)</f>
        <v>0</v>
      </c>
      <c r="K198" s="141">
        <f>SUM(K183:K197)</f>
        <v>0</v>
      </c>
      <c r="L198" s="141">
        <f>SUM(L183:L197)</f>
        <v>0</v>
      </c>
      <c r="M198" s="142" t="str">
        <f t="shared" si="42"/>
        <v/>
      </c>
    </row>
    <row r="199" spans="1:13" x14ac:dyDescent="0.25">
      <c r="A199" s="144" t="str">
        <f>Start!C28</f>
        <v>Speler 12</v>
      </c>
      <c r="B199" s="1"/>
      <c r="C199" s="2" t="s">
        <v>105</v>
      </c>
      <c r="D199" s="2"/>
      <c r="E199" s="3"/>
      <c r="F199" s="1"/>
      <c r="G199" s="2" t="s">
        <v>106</v>
      </c>
      <c r="H199" s="2"/>
      <c r="I199" s="3"/>
      <c r="J199" s="1"/>
      <c r="K199" s="2" t="s">
        <v>23</v>
      </c>
      <c r="L199" s="2"/>
      <c r="M199" s="3"/>
    </row>
    <row r="200" spans="1:13" x14ac:dyDescent="0.25">
      <c r="A200" s="144"/>
      <c r="B200" s="1" t="s">
        <v>100</v>
      </c>
      <c r="C200" s="2" t="s">
        <v>99</v>
      </c>
      <c r="D200" s="2" t="s">
        <v>107</v>
      </c>
      <c r="E200" s="3" t="s">
        <v>108</v>
      </c>
      <c r="F200" s="1" t="s">
        <v>100</v>
      </c>
      <c r="G200" s="2" t="s">
        <v>99</v>
      </c>
      <c r="H200" s="2" t="s">
        <v>107</v>
      </c>
      <c r="I200" s="3" t="s">
        <v>109</v>
      </c>
      <c r="J200" s="1" t="s">
        <v>100</v>
      </c>
      <c r="K200" s="2" t="s">
        <v>99</v>
      </c>
      <c r="L200" s="2" t="s">
        <v>107</v>
      </c>
      <c r="M200" s="3" t="s">
        <v>109</v>
      </c>
    </row>
    <row r="201" spans="1:13" x14ac:dyDescent="0.25">
      <c r="A201" s="145" t="str">
        <f>A3</f>
        <v>Speler 1</v>
      </c>
      <c r="B201" s="5"/>
      <c r="C201" s="6"/>
      <c r="D201" s="6"/>
      <c r="E201" s="75" t="str">
        <f>IF(C201&gt;0,B201/C201,"")</f>
        <v/>
      </c>
      <c r="F201" s="5"/>
      <c r="G201" s="6"/>
      <c r="H201" s="6"/>
      <c r="I201" s="75" t="str">
        <f>IF(G201&gt;0,F201/G201,"")</f>
        <v/>
      </c>
      <c r="J201" s="5"/>
      <c r="K201" s="6"/>
      <c r="L201" s="6"/>
      <c r="M201" s="75" t="str">
        <f>IF(K201&gt;0,J201/K201,"")</f>
        <v/>
      </c>
    </row>
    <row r="202" spans="1:13" x14ac:dyDescent="0.25">
      <c r="A202" s="145" t="str">
        <f t="shared" ref="A202:A215" si="43">A4</f>
        <v>Speler 2</v>
      </c>
      <c r="B202" s="5"/>
      <c r="C202" s="6"/>
      <c r="D202" s="6"/>
      <c r="E202" s="75" t="str">
        <f t="shared" ref="E202:E216" si="44">IF(C202&gt;0,B202/C202,"")</f>
        <v/>
      </c>
      <c r="F202" s="5"/>
      <c r="G202" s="6"/>
      <c r="H202" s="6"/>
      <c r="I202" s="75" t="str">
        <f t="shared" ref="I202:I216" si="45">IF(G202&gt;0,F202/G202,"")</f>
        <v/>
      </c>
      <c r="J202" s="5"/>
      <c r="K202" s="6"/>
      <c r="L202" s="6"/>
      <c r="M202" s="75" t="str">
        <f t="shared" ref="M202:M216" si="46">IF(K202&gt;0,J202/K202,"")</f>
        <v/>
      </c>
    </row>
    <row r="203" spans="1:13" x14ac:dyDescent="0.25">
      <c r="A203" s="145" t="str">
        <f t="shared" si="43"/>
        <v>Speler 3</v>
      </c>
      <c r="B203" s="5"/>
      <c r="C203" s="6"/>
      <c r="D203" s="6"/>
      <c r="E203" s="75" t="str">
        <f t="shared" si="44"/>
        <v/>
      </c>
      <c r="F203" s="5"/>
      <c r="G203" s="6"/>
      <c r="H203" s="6"/>
      <c r="I203" s="75" t="str">
        <f t="shared" si="45"/>
        <v/>
      </c>
      <c r="J203" s="5"/>
      <c r="K203" s="6"/>
      <c r="L203" s="6"/>
      <c r="M203" s="75" t="str">
        <f t="shared" si="46"/>
        <v/>
      </c>
    </row>
    <row r="204" spans="1:13" x14ac:dyDescent="0.25">
      <c r="A204" s="145" t="str">
        <f t="shared" si="43"/>
        <v>Speler 4</v>
      </c>
      <c r="B204" s="5"/>
      <c r="C204" s="6"/>
      <c r="D204" s="6"/>
      <c r="E204" s="75" t="str">
        <f t="shared" si="44"/>
        <v/>
      </c>
      <c r="F204" s="5"/>
      <c r="G204" s="6"/>
      <c r="H204" s="6"/>
      <c r="I204" s="75" t="str">
        <f t="shared" si="45"/>
        <v/>
      </c>
      <c r="J204" s="5"/>
      <c r="K204" s="6"/>
      <c r="L204" s="6"/>
      <c r="M204" s="75" t="str">
        <f t="shared" si="46"/>
        <v/>
      </c>
    </row>
    <row r="205" spans="1:13" x14ac:dyDescent="0.25">
      <c r="A205" s="145" t="str">
        <f t="shared" si="43"/>
        <v>Speler 5</v>
      </c>
      <c r="B205" s="5"/>
      <c r="C205" s="6"/>
      <c r="D205" s="6"/>
      <c r="E205" s="75" t="str">
        <f t="shared" si="44"/>
        <v/>
      </c>
      <c r="F205" s="5"/>
      <c r="G205" s="6"/>
      <c r="H205" s="6"/>
      <c r="I205" s="75" t="str">
        <f t="shared" si="45"/>
        <v/>
      </c>
      <c r="J205" s="5"/>
      <c r="K205" s="6"/>
      <c r="L205" s="6"/>
      <c r="M205" s="75" t="str">
        <f t="shared" si="46"/>
        <v/>
      </c>
    </row>
    <row r="206" spans="1:13" x14ac:dyDescent="0.25">
      <c r="A206" s="145" t="str">
        <f t="shared" si="43"/>
        <v>Speler 6</v>
      </c>
      <c r="B206" s="5"/>
      <c r="C206" s="6"/>
      <c r="D206" s="6"/>
      <c r="E206" s="75" t="str">
        <f t="shared" si="44"/>
        <v/>
      </c>
      <c r="F206" s="5"/>
      <c r="G206" s="6"/>
      <c r="H206" s="6"/>
      <c r="I206" s="75" t="str">
        <f t="shared" si="45"/>
        <v/>
      </c>
      <c r="J206" s="5"/>
      <c r="K206" s="6"/>
      <c r="L206" s="6"/>
      <c r="M206" s="75" t="str">
        <f t="shared" si="46"/>
        <v/>
      </c>
    </row>
    <row r="207" spans="1:13" x14ac:dyDescent="0.25">
      <c r="A207" s="145" t="str">
        <f t="shared" si="43"/>
        <v>Speler 7</v>
      </c>
      <c r="B207" s="5"/>
      <c r="C207" s="6"/>
      <c r="D207" s="6"/>
      <c r="E207" s="75" t="str">
        <f t="shared" si="44"/>
        <v/>
      </c>
      <c r="F207" s="5"/>
      <c r="G207" s="6"/>
      <c r="H207" s="6"/>
      <c r="I207" s="75" t="str">
        <f t="shared" si="45"/>
        <v/>
      </c>
      <c r="J207" s="5"/>
      <c r="K207" s="6"/>
      <c r="L207" s="6"/>
      <c r="M207" s="75" t="str">
        <f t="shared" si="46"/>
        <v/>
      </c>
    </row>
    <row r="208" spans="1:13" x14ac:dyDescent="0.25">
      <c r="A208" s="145" t="str">
        <f t="shared" si="43"/>
        <v>Speler 8</v>
      </c>
      <c r="B208" s="5"/>
      <c r="C208" s="6"/>
      <c r="D208" s="6"/>
      <c r="E208" s="75" t="str">
        <f t="shared" si="44"/>
        <v/>
      </c>
      <c r="F208" s="5"/>
      <c r="G208" s="6"/>
      <c r="H208" s="6"/>
      <c r="I208" s="75" t="str">
        <f t="shared" si="45"/>
        <v/>
      </c>
      <c r="J208" s="5"/>
      <c r="K208" s="6"/>
      <c r="L208" s="6"/>
      <c r="M208" s="75" t="str">
        <f t="shared" si="46"/>
        <v/>
      </c>
    </row>
    <row r="209" spans="1:13" x14ac:dyDescent="0.25">
      <c r="A209" s="145" t="str">
        <f t="shared" si="43"/>
        <v>Speler 9</v>
      </c>
      <c r="B209" s="5"/>
      <c r="C209" s="6"/>
      <c r="D209" s="6"/>
      <c r="E209" s="75" t="str">
        <f t="shared" si="44"/>
        <v/>
      </c>
      <c r="F209" s="5"/>
      <c r="G209" s="6"/>
      <c r="H209" s="6"/>
      <c r="I209" s="75" t="str">
        <f t="shared" si="45"/>
        <v/>
      </c>
      <c r="J209" s="5"/>
      <c r="K209" s="6"/>
      <c r="L209" s="6"/>
      <c r="M209" s="75" t="str">
        <f t="shared" si="46"/>
        <v/>
      </c>
    </row>
    <row r="210" spans="1:13" x14ac:dyDescent="0.25">
      <c r="A210" s="145" t="str">
        <f t="shared" si="43"/>
        <v>Speler 10</v>
      </c>
      <c r="B210" s="5"/>
      <c r="C210" s="6"/>
      <c r="D210" s="6"/>
      <c r="E210" s="75" t="str">
        <f t="shared" si="44"/>
        <v/>
      </c>
      <c r="F210" s="5"/>
      <c r="G210" s="6"/>
      <c r="H210" s="6"/>
      <c r="I210" s="75" t="str">
        <f t="shared" si="45"/>
        <v/>
      </c>
      <c r="J210" s="5"/>
      <c r="K210" s="6"/>
      <c r="L210" s="6"/>
      <c r="M210" s="75" t="str">
        <f t="shared" si="46"/>
        <v/>
      </c>
    </row>
    <row r="211" spans="1:13" x14ac:dyDescent="0.25">
      <c r="A211" s="145" t="str">
        <f t="shared" si="43"/>
        <v>Speler 11</v>
      </c>
      <c r="B211" s="5"/>
      <c r="C211" s="6"/>
      <c r="D211" s="6"/>
      <c r="E211" s="75" t="str">
        <f t="shared" si="44"/>
        <v/>
      </c>
      <c r="F211" s="5"/>
      <c r="G211" s="6"/>
      <c r="H211" s="6"/>
      <c r="I211" s="75" t="str">
        <f t="shared" si="45"/>
        <v/>
      </c>
      <c r="J211" s="5"/>
      <c r="K211" s="6"/>
      <c r="L211" s="6"/>
      <c r="M211" s="75" t="str">
        <f t="shared" si="46"/>
        <v/>
      </c>
    </row>
    <row r="212" spans="1:13" x14ac:dyDescent="0.25">
      <c r="A212" s="145" t="str">
        <f t="shared" si="43"/>
        <v>Speler 12</v>
      </c>
      <c r="B212" s="131"/>
      <c r="C212" s="132"/>
      <c r="D212" s="132"/>
      <c r="E212" s="133" t="str">
        <f>IF(C212&gt;0,B212/C212,"")</f>
        <v/>
      </c>
      <c r="F212" s="131"/>
      <c r="G212" s="132"/>
      <c r="H212" s="132"/>
      <c r="I212" s="133" t="str">
        <f>IF(G212&gt;0,F212/G212,"")</f>
        <v/>
      </c>
      <c r="J212" s="131"/>
      <c r="K212" s="132"/>
      <c r="L212" s="132"/>
      <c r="M212" s="133" t="str">
        <f>IF(K212&gt;0,J212/K212,"")</f>
        <v/>
      </c>
    </row>
    <row r="213" spans="1:13" x14ac:dyDescent="0.25">
      <c r="A213" s="145" t="str">
        <f t="shared" si="43"/>
        <v>Speler 13</v>
      </c>
      <c r="B213" s="5"/>
      <c r="C213" s="6"/>
      <c r="D213" s="6"/>
      <c r="E213" s="75" t="str">
        <f t="shared" si="44"/>
        <v/>
      </c>
      <c r="F213" s="5"/>
      <c r="G213" s="6"/>
      <c r="H213" s="6"/>
      <c r="I213" s="75" t="str">
        <f t="shared" si="45"/>
        <v/>
      </c>
      <c r="J213" s="5"/>
      <c r="K213" s="6"/>
      <c r="L213" s="6"/>
      <c r="M213" s="75" t="str">
        <f t="shared" si="46"/>
        <v/>
      </c>
    </row>
    <row r="214" spans="1:13" x14ac:dyDescent="0.25">
      <c r="A214" s="145" t="str">
        <f t="shared" si="43"/>
        <v>Speler 14</v>
      </c>
      <c r="B214" s="5"/>
      <c r="C214" s="6"/>
      <c r="D214" s="6"/>
      <c r="E214" s="75" t="str">
        <f t="shared" si="44"/>
        <v/>
      </c>
      <c r="F214" s="5"/>
      <c r="G214" s="6"/>
      <c r="H214" s="6"/>
      <c r="I214" s="75" t="str">
        <f t="shared" si="45"/>
        <v/>
      </c>
      <c r="J214" s="5"/>
      <c r="K214" s="6"/>
      <c r="L214" s="6"/>
      <c r="M214" s="75" t="str">
        <f t="shared" si="46"/>
        <v/>
      </c>
    </row>
    <row r="215" spans="1:13" x14ac:dyDescent="0.25">
      <c r="A215" s="145" t="str">
        <f t="shared" si="43"/>
        <v>Speler 15</v>
      </c>
      <c r="B215" s="5"/>
      <c r="C215" s="6"/>
      <c r="D215" s="6"/>
      <c r="E215" s="75" t="str">
        <f t="shared" si="44"/>
        <v/>
      </c>
      <c r="F215" s="5"/>
      <c r="G215" s="6"/>
      <c r="H215" s="6"/>
      <c r="I215" s="75" t="str">
        <f t="shared" si="45"/>
        <v/>
      </c>
      <c r="J215" s="5"/>
      <c r="K215" s="6"/>
      <c r="L215" s="6"/>
      <c r="M215" s="75" t="str">
        <f t="shared" si="46"/>
        <v/>
      </c>
    </row>
    <row r="216" spans="1:13" x14ac:dyDescent="0.25">
      <c r="A216" s="146"/>
      <c r="B216" s="140">
        <f>SUM(B201:B215)</f>
        <v>0</v>
      </c>
      <c r="C216" s="141">
        <f>SUM(C201:C215)</f>
        <v>0</v>
      </c>
      <c r="D216" s="141">
        <f>SUM(D201:D215)</f>
        <v>0</v>
      </c>
      <c r="E216" s="142" t="str">
        <f t="shared" si="44"/>
        <v/>
      </c>
      <c r="F216" s="140">
        <f>SUM(F201:F215)</f>
        <v>0</v>
      </c>
      <c r="G216" s="141">
        <f>SUM(G201:G215)</f>
        <v>0</v>
      </c>
      <c r="H216" s="141">
        <f>SUM(H201:H215)</f>
        <v>0</v>
      </c>
      <c r="I216" s="142" t="str">
        <f t="shared" si="45"/>
        <v/>
      </c>
      <c r="J216" s="140">
        <f>SUM(J201:J215)</f>
        <v>0</v>
      </c>
      <c r="K216" s="141">
        <f>SUM(K201:K215)</f>
        <v>0</v>
      </c>
      <c r="L216" s="141">
        <f>SUM(L201:L215)</f>
        <v>0</v>
      </c>
      <c r="M216" s="142" t="str">
        <f t="shared" si="46"/>
        <v/>
      </c>
    </row>
    <row r="217" spans="1:13" x14ac:dyDescent="0.25">
      <c r="A217" s="143" t="str">
        <f>Start!C29</f>
        <v>Speler 13</v>
      </c>
      <c r="B217" s="134"/>
      <c r="C217" s="135" t="s">
        <v>105</v>
      </c>
      <c r="D217" s="135"/>
      <c r="E217" s="136"/>
      <c r="F217" s="134"/>
      <c r="G217" s="135" t="s">
        <v>106</v>
      </c>
      <c r="H217" s="135"/>
      <c r="I217" s="136"/>
      <c r="J217" s="134"/>
      <c r="K217" s="135" t="s">
        <v>23</v>
      </c>
      <c r="L217" s="135"/>
      <c r="M217" s="136"/>
    </row>
    <row r="218" spans="1:13" x14ac:dyDescent="0.25">
      <c r="A218" s="144"/>
      <c r="B218" s="1" t="s">
        <v>100</v>
      </c>
      <c r="C218" s="2" t="s">
        <v>99</v>
      </c>
      <c r="D218" s="2" t="s">
        <v>107</v>
      </c>
      <c r="E218" s="3" t="s">
        <v>108</v>
      </c>
      <c r="F218" s="1" t="s">
        <v>100</v>
      </c>
      <c r="G218" s="2" t="s">
        <v>99</v>
      </c>
      <c r="H218" s="2" t="s">
        <v>107</v>
      </c>
      <c r="I218" s="3" t="s">
        <v>109</v>
      </c>
      <c r="J218" s="1" t="s">
        <v>100</v>
      </c>
      <c r="K218" s="2" t="s">
        <v>99</v>
      </c>
      <c r="L218" s="2" t="s">
        <v>107</v>
      </c>
      <c r="M218" s="3" t="s">
        <v>109</v>
      </c>
    </row>
    <row r="219" spans="1:13" x14ac:dyDescent="0.25">
      <c r="A219" s="145" t="str">
        <f>A3</f>
        <v>Speler 1</v>
      </c>
      <c r="B219" s="5"/>
      <c r="C219" s="6"/>
      <c r="D219" s="6"/>
      <c r="E219" s="75" t="str">
        <f>IF(C219&gt;0,B219/C219,"")</f>
        <v/>
      </c>
      <c r="F219" s="5"/>
      <c r="G219" s="6"/>
      <c r="H219" s="6"/>
      <c r="I219" s="75" t="str">
        <f>IF(G219&gt;0,F219/G219,"")</f>
        <v/>
      </c>
      <c r="J219" s="5"/>
      <c r="K219" s="6"/>
      <c r="L219" s="6"/>
      <c r="M219" s="75" t="str">
        <f>IF(K219&gt;0,J219/K219,"")</f>
        <v/>
      </c>
    </row>
    <row r="220" spans="1:13" x14ac:dyDescent="0.25">
      <c r="A220" s="145" t="str">
        <f t="shared" ref="A220:A233" si="47">A4</f>
        <v>Speler 2</v>
      </c>
      <c r="B220" s="5"/>
      <c r="C220" s="6"/>
      <c r="D220" s="6"/>
      <c r="E220" s="75" t="str">
        <f t="shared" ref="E220:E234" si="48">IF(C220&gt;0,B220/C220,"")</f>
        <v/>
      </c>
      <c r="F220" s="5"/>
      <c r="G220" s="6"/>
      <c r="H220" s="6"/>
      <c r="I220" s="75" t="str">
        <f t="shared" ref="I220:I234" si="49">IF(G220&gt;0,F220/G220,"")</f>
        <v/>
      </c>
      <c r="J220" s="5"/>
      <c r="K220" s="6"/>
      <c r="L220" s="6"/>
      <c r="M220" s="75" t="str">
        <f t="shared" ref="M220:M234" si="50">IF(K220&gt;0,J220/K220,"")</f>
        <v/>
      </c>
    </row>
    <row r="221" spans="1:13" x14ac:dyDescent="0.25">
      <c r="A221" s="145" t="str">
        <f t="shared" si="47"/>
        <v>Speler 3</v>
      </c>
      <c r="B221" s="5"/>
      <c r="C221" s="6"/>
      <c r="D221" s="6"/>
      <c r="E221" s="75" t="str">
        <f t="shared" si="48"/>
        <v/>
      </c>
      <c r="F221" s="5"/>
      <c r="G221" s="6"/>
      <c r="H221" s="6"/>
      <c r="I221" s="75" t="str">
        <f t="shared" si="49"/>
        <v/>
      </c>
      <c r="J221" s="5"/>
      <c r="K221" s="6"/>
      <c r="L221" s="6"/>
      <c r="M221" s="75" t="str">
        <f t="shared" si="50"/>
        <v/>
      </c>
    </row>
    <row r="222" spans="1:13" x14ac:dyDescent="0.25">
      <c r="A222" s="145" t="str">
        <f t="shared" si="47"/>
        <v>Speler 4</v>
      </c>
      <c r="B222" s="5"/>
      <c r="C222" s="6"/>
      <c r="D222" s="6"/>
      <c r="E222" s="75" t="str">
        <f t="shared" si="48"/>
        <v/>
      </c>
      <c r="F222" s="5"/>
      <c r="G222" s="6"/>
      <c r="H222" s="6"/>
      <c r="I222" s="75" t="str">
        <f t="shared" si="49"/>
        <v/>
      </c>
      <c r="J222" s="5"/>
      <c r="K222" s="6"/>
      <c r="L222" s="6"/>
      <c r="M222" s="75" t="str">
        <f t="shared" si="50"/>
        <v/>
      </c>
    </row>
    <row r="223" spans="1:13" x14ac:dyDescent="0.25">
      <c r="A223" s="145" t="str">
        <f t="shared" si="47"/>
        <v>Speler 5</v>
      </c>
      <c r="B223" s="5"/>
      <c r="C223" s="6"/>
      <c r="D223" s="6"/>
      <c r="E223" s="75" t="str">
        <f t="shared" si="48"/>
        <v/>
      </c>
      <c r="F223" s="5"/>
      <c r="G223" s="6"/>
      <c r="H223" s="6"/>
      <c r="I223" s="75" t="str">
        <f t="shared" si="49"/>
        <v/>
      </c>
      <c r="J223" s="5"/>
      <c r="K223" s="6"/>
      <c r="L223" s="6"/>
      <c r="M223" s="75" t="str">
        <f t="shared" si="50"/>
        <v/>
      </c>
    </row>
    <row r="224" spans="1:13" x14ac:dyDescent="0.25">
      <c r="A224" s="145" t="str">
        <f t="shared" si="47"/>
        <v>Speler 6</v>
      </c>
      <c r="B224" s="5"/>
      <c r="C224" s="6"/>
      <c r="D224" s="6"/>
      <c r="E224" s="75" t="str">
        <f t="shared" si="48"/>
        <v/>
      </c>
      <c r="F224" s="5"/>
      <c r="G224" s="6"/>
      <c r="H224" s="6"/>
      <c r="I224" s="75" t="str">
        <f t="shared" si="49"/>
        <v/>
      </c>
      <c r="J224" s="5"/>
      <c r="K224" s="6"/>
      <c r="L224" s="6"/>
      <c r="M224" s="75" t="str">
        <f t="shared" si="50"/>
        <v/>
      </c>
    </row>
    <row r="225" spans="1:13" x14ac:dyDescent="0.25">
      <c r="A225" s="145" t="str">
        <f t="shared" si="47"/>
        <v>Speler 7</v>
      </c>
      <c r="B225" s="5"/>
      <c r="C225" s="6"/>
      <c r="D225" s="6"/>
      <c r="E225" s="75" t="str">
        <f t="shared" si="48"/>
        <v/>
      </c>
      <c r="F225" s="5"/>
      <c r="G225" s="6"/>
      <c r="H225" s="6"/>
      <c r="I225" s="75" t="str">
        <f t="shared" si="49"/>
        <v/>
      </c>
      <c r="J225" s="5"/>
      <c r="K225" s="6"/>
      <c r="L225" s="6"/>
      <c r="M225" s="75" t="str">
        <f t="shared" si="50"/>
        <v/>
      </c>
    </row>
    <row r="226" spans="1:13" x14ac:dyDescent="0.25">
      <c r="A226" s="145" t="str">
        <f t="shared" si="47"/>
        <v>Speler 8</v>
      </c>
      <c r="B226" s="5"/>
      <c r="C226" s="6"/>
      <c r="D226" s="6"/>
      <c r="E226" s="75" t="str">
        <f t="shared" si="48"/>
        <v/>
      </c>
      <c r="F226" s="5"/>
      <c r="G226" s="6"/>
      <c r="H226" s="6"/>
      <c r="I226" s="75" t="str">
        <f t="shared" si="49"/>
        <v/>
      </c>
      <c r="J226" s="5"/>
      <c r="K226" s="6"/>
      <c r="L226" s="6"/>
      <c r="M226" s="75" t="str">
        <f t="shared" si="50"/>
        <v/>
      </c>
    </row>
    <row r="227" spans="1:13" x14ac:dyDescent="0.25">
      <c r="A227" s="145" t="str">
        <f t="shared" si="47"/>
        <v>Speler 9</v>
      </c>
      <c r="B227" s="5"/>
      <c r="C227" s="6"/>
      <c r="D227" s="6"/>
      <c r="E227" s="75" t="str">
        <f t="shared" si="48"/>
        <v/>
      </c>
      <c r="F227" s="5"/>
      <c r="G227" s="6"/>
      <c r="H227" s="6"/>
      <c r="I227" s="75" t="str">
        <f t="shared" si="49"/>
        <v/>
      </c>
      <c r="J227" s="5"/>
      <c r="K227" s="6"/>
      <c r="L227" s="6"/>
      <c r="M227" s="75" t="str">
        <f t="shared" si="50"/>
        <v/>
      </c>
    </row>
    <row r="228" spans="1:13" x14ac:dyDescent="0.25">
      <c r="A228" s="145" t="str">
        <f t="shared" si="47"/>
        <v>Speler 10</v>
      </c>
      <c r="B228" s="5"/>
      <c r="C228" s="6"/>
      <c r="D228" s="6"/>
      <c r="E228" s="75" t="str">
        <f t="shared" si="48"/>
        <v/>
      </c>
      <c r="F228" s="5"/>
      <c r="G228" s="6"/>
      <c r="H228" s="6"/>
      <c r="I228" s="75" t="str">
        <f t="shared" si="49"/>
        <v/>
      </c>
      <c r="J228" s="5"/>
      <c r="K228" s="6"/>
      <c r="L228" s="6"/>
      <c r="M228" s="75" t="str">
        <f t="shared" si="50"/>
        <v/>
      </c>
    </row>
    <row r="229" spans="1:13" x14ac:dyDescent="0.25">
      <c r="A229" s="145" t="str">
        <f t="shared" si="47"/>
        <v>Speler 11</v>
      </c>
      <c r="B229" s="5"/>
      <c r="C229" s="6"/>
      <c r="D229" s="6"/>
      <c r="E229" s="75" t="str">
        <f t="shared" si="48"/>
        <v/>
      </c>
      <c r="F229" s="5"/>
      <c r="G229" s="6"/>
      <c r="H229" s="6"/>
      <c r="I229" s="75" t="str">
        <f t="shared" si="49"/>
        <v/>
      </c>
      <c r="J229" s="5"/>
      <c r="K229" s="6"/>
      <c r="L229" s="6"/>
      <c r="M229" s="75" t="str">
        <f t="shared" si="50"/>
        <v/>
      </c>
    </row>
    <row r="230" spans="1:13" x14ac:dyDescent="0.25">
      <c r="A230" s="145" t="str">
        <f t="shared" si="47"/>
        <v>Speler 12</v>
      </c>
      <c r="B230" s="5"/>
      <c r="C230" s="6"/>
      <c r="D230" s="6"/>
      <c r="E230" s="75" t="str">
        <f t="shared" si="48"/>
        <v/>
      </c>
      <c r="F230" s="5"/>
      <c r="G230" s="6"/>
      <c r="H230" s="6"/>
      <c r="I230" s="75" t="str">
        <f t="shared" si="49"/>
        <v/>
      </c>
      <c r="J230" s="5"/>
      <c r="K230" s="6"/>
      <c r="L230" s="6"/>
      <c r="M230" s="75" t="str">
        <f t="shared" si="50"/>
        <v/>
      </c>
    </row>
    <row r="231" spans="1:13" x14ac:dyDescent="0.25">
      <c r="A231" s="145" t="str">
        <f t="shared" si="47"/>
        <v>Speler 13</v>
      </c>
      <c r="B231" s="131"/>
      <c r="C231" s="132"/>
      <c r="D231" s="132"/>
      <c r="E231" s="133" t="str">
        <f>IF(C231&gt;0,B231/C231,"")</f>
        <v/>
      </c>
      <c r="F231" s="131"/>
      <c r="G231" s="132"/>
      <c r="H231" s="132"/>
      <c r="I231" s="133" t="str">
        <f>IF(G231&gt;0,F231/G231,"")</f>
        <v/>
      </c>
      <c r="J231" s="131"/>
      <c r="K231" s="132"/>
      <c r="L231" s="132"/>
      <c r="M231" s="133" t="str">
        <f>IF(K231&gt;0,J231/K231,"")</f>
        <v/>
      </c>
    </row>
    <row r="232" spans="1:13" x14ac:dyDescent="0.25">
      <c r="A232" s="145" t="str">
        <f t="shared" si="47"/>
        <v>Speler 14</v>
      </c>
      <c r="B232" s="5"/>
      <c r="C232" s="6"/>
      <c r="D232" s="6"/>
      <c r="E232" s="75" t="str">
        <f t="shared" si="48"/>
        <v/>
      </c>
      <c r="F232" s="5"/>
      <c r="G232" s="6"/>
      <c r="H232" s="6"/>
      <c r="I232" s="75" t="str">
        <f t="shared" si="49"/>
        <v/>
      </c>
      <c r="J232" s="5"/>
      <c r="K232" s="6"/>
      <c r="L232" s="6"/>
      <c r="M232" s="75" t="str">
        <f t="shared" si="50"/>
        <v/>
      </c>
    </row>
    <row r="233" spans="1:13" x14ac:dyDescent="0.25">
      <c r="A233" s="145" t="str">
        <f t="shared" si="47"/>
        <v>Speler 15</v>
      </c>
      <c r="B233" s="5"/>
      <c r="C233" s="6"/>
      <c r="D233" s="6"/>
      <c r="E233" s="75" t="str">
        <f t="shared" si="48"/>
        <v/>
      </c>
      <c r="F233" s="5"/>
      <c r="G233" s="6"/>
      <c r="H233" s="6"/>
      <c r="I233" s="75" t="str">
        <f t="shared" si="49"/>
        <v/>
      </c>
      <c r="J233" s="5"/>
      <c r="K233" s="6"/>
      <c r="L233" s="6"/>
      <c r="M233" s="75" t="str">
        <f t="shared" si="50"/>
        <v/>
      </c>
    </row>
    <row r="234" spans="1:13" x14ac:dyDescent="0.25">
      <c r="A234" s="146"/>
      <c r="B234" s="140">
        <f>SUM(B219:B233)</f>
        <v>0</v>
      </c>
      <c r="C234" s="141">
        <f>SUM(C219:C233)</f>
        <v>0</v>
      </c>
      <c r="D234" s="141">
        <f>SUM(D219:D233)</f>
        <v>0</v>
      </c>
      <c r="E234" s="142" t="str">
        <f t="shared" si="48"/>
        <v/>
      </c>
      <c r="F234" s="140">
        <f>SUM(F219:F233)</f>
        <v>0</v>
      </c>
      <c r="G234" s="141">
        <f>SUM(G219:G233)</f>
        <v>0</v>
      </c>
      <c r="H234" s="141">
        <f>SUM(H219:H233)</f>
        <v>0</v>
      </c>
      <c r="I234" s="142" t="str">
        <f t="shared" si="49"/>
        <v/>
      </c>
      <c r="J234" s="140">
        <f>SUM(J219:J233)</f>
        <v>0</v>
      </c>
      <c r="K234" s="141">
        <f>SUM(K219:K233)</f>
        <v>0</v>
      </c>
      <c r="L234" s="141">
        <f>SUM(L219:L233)</f>
        <v>0</v>
      </c>
      <c r="M234" s="142" t="str">
        <f t="shared" si="50"/>
        <v/>
      </c>
    </row>
    <row r="235" spans="1:13" x14ac:dyDescent="0.25">
      <c r="A235" s="144" t="str">
        <f>Start!C30</f>
        <v>Speler 14</v>
      </c>
      <c r="B235" s="1"/>
      <c r="C235" s="2" t="s">
        <v>105</v>
      </c>
      <c r="D235" s="2"/>
      <c r="E235" s="3"/>
      <c r="F235" s="1"/>
      <c r="G235" s="2" t="s">
        <v>106</v>
      </c>
      <c r="H235" s="2"/>
      <c r="I235" s="3"/>
      <c r="J235" s="1"/>
      <c r="K235" s="2" t="s">
        <v>23</v>
      </c>
      <c r="L235" s="2"/>
      <c r="M235" s="3"/>
    </row>
    <row r="236" spans="1:13" x14ac:dyDescent="0.25">
      <c r="A236" s="145"/>
      <c r="B236" s="1" t="s">
        <v>100</v>
      </c>
      <c r="C236" s="2" t="s">
        <v>99</v>
      </c>
      <c r="D236" s="2" t="s">
        <v>107</v>
      </c>
      <c r="E236" s="3" t="s">
        <v>108</v>
      </c>
      <c r="F236" s="1" t="s">
        <v>100</v>
      </c>
      <c r="G236" s="2" t="s">
        <v>99</v>
      </c>
      <c r="H236" s="2" t="s">
        <v>107</v>
      </c>
      <c r="I236" s="3" t="s">
        <v>109</v>
      </c>
      <c r="J236" s="1" t="s">
        <v>100</v>
      </c>
      <c r="K236" s="2" t="s">
        <v>99</v>
      </c>
      <c r="L236" s="2" t="s">
        <v>107</v>
      </c>
      <c r="M236" s="3" t="s">
        <v>109</v>
      </c>
    </row>
    <row r="237" spans="1:13" x14ac:dyDescent="0.25">
      <c r="A237" s="145" t="str">
        <f>A3</f>
        <v>Speler 1</v>
      </c>
      <c r="B237" s="5"/>
      <c r="C237" s="6"/>
      <c r="D237" s="6"/>
      <c r="E237" s="75" t="str">
        <f>IF(C237&gt;0,B237/C237,"")</f>
        <v/>
      </c>
      <c r="F237" s="5"/>
      <c r="G237" s="6"/>
      <c r="H237" s="6"/>
      <c r="I237" s="75" t="str">
        <f>IF(G237&gt;0,F237/G237,"")</f>
        <v/>
      </c>
      <c r="J237" s="5"/>
      <c r="K237" s="6"/>
      <c r="L237" s="6"/>
      <c r="M237" s="75" t="str">
        <f>IF(K237&gt;0,J237/K237,"")</f>
        <v/>
      </c>
    </row>
    <row r="238" spans="1:13" x14ac:dyDescent="0.25">
      <c r="A238" s="145" t="str">
        <f t="shared" ref="A238:A251" si="51">A4</f>
        <v>Speler 2</v>
      </c>
      <c r="B238" s="5"/>
      <c r="C238" s="6"/>
      <c r="D238" s="6"/>
      <c r="E238" s="75" t="str">
        <f t="shared" ref="E238:E252" si="52">IF(C238&gt;0,B238/C238,"")</f>
        <v/>
      </c>
      <c r="F238" s="5"/>
      <c r="G238" s="6"/>
      <c r="H238" s="6"/>
      <c r="I238" s="75" t="str">
        <f t="shared" ref="I238:I252" si="53">IF(G238&gt;0,F238/G238,"")</f>
        <v/>
      </c>
      <c r="J238" s="5"/>
      <c r="K238" s="6"/>
      <c r="L238" s="6"/>
      <c r="M238" s="75" t="str">
        <f t="shared" ref="M238:M252" si="54">IF(K238&gt;0,J238/K238,"")</f>
        <v/>
      </c>
    </row>
    <row r="239" spans="1:13" x14ac:dyDescent="0.25">
      <c r="A239" s="145" t="str">
        <f t="shared" si="51"/>
        <v>Speler 3</v>
      </c>
      <c r="B239" s="5"/>
      <c r="C239" s="6"/>
      <c r="D239" s="6"/>
      <c r="E239" s="75" t="str">
        <f t="shared" si="52"/>
        <v/>
      </c>
      <c r="F239" s="5"/>
      <c r="G239" s="6"/>
      <c r="H239" s="6"/>
      <c r="I239" s="75" t="str">
        <f t="shared" si="53"/>
        <v/>
      </c>
      <c r="J239" s="5"/>
      <c r="K239" s="6"/>
      <c r="L239" s="6"/>
      <c r="M239" s="75" t="str">
        <f t="shared" si="54"/>
        <v/>
      </c>
    </row>
    <row r="240" spans="1:13" x14ac:dyDescent="0.25">
      <c r="A240" s="145" t="str">
        <f t="shared" si="51"/>
        <v>Speler 4</v>
      </c>
      <c r="B240" s="5"/>
      <c r="C240" s="6"/>
      <c r="D240" s="6"/>
      <c r="E240" s="75" t="str">
        <f t="shared" si="52"/>
        <v/>
      </c>
      <c r="F240" s="5"/>
      <c r="G240" s="6"/>
      <c r="H240" s="6"/>
      <c r="I240" s="75" t="str">
        <f t="shared" si="53"/>
        <v/>
      </c>
      <c r="J240" s="5"/>
      <c r="K240" s="6"/>
      <c r="L240" s="6"/>
      <c r="M240" s="75" t="str">
        <f t="shared" si="54"/>
        <v/>
      </c>
    </row>
    <row r="241" spans="1:13" x14ac:dyDescent="0.25">
      <c r="A241" s="145" t="str">
        <f t="shared" si="51"/>
        <v>Speler 5</v>
      </c>
      <c r="B241" s="5"/>
      <c r="C241" s="6"/>
      <c r="D241" s="6"/>
      <c r="E241" s="75" t="str">
        <f t="shared" si="52"/>
        <v/>
      </c>
      <c r="F241" s="5"/>
      <c r="G241" s="6"/>
      <c r="H241" s="6"/>
      <c r="I241" s="75" t="str">
        <f t="shared" si="53"/>
        <v/>
      </c>
      <c r="J241" s="5"/>
      <c r="K241" s="6"/>
      <c r="L241" s="6"/>
      <c r="M241" s="75" t="str">
        <f t="shared" si="54"/>
        <v/>
      </c>
    </row>
    <row r="242" spans="1:13" x14ac:dyDescent="0.25">
      <c r="A242" s="145" t="str">
        <f t="shared" si="51"/>
        <v>Speler 6</v>
      </c>
      <c r="B242" s="5"/>
      <c r="C242" s="6"/>
      <c r="D242" s="6"/>
      <c r="E242" s="75" t="str">
        <f t="shared" si="52"/>
        <v/>
      </c>
      <c r="F242" s="5"/>
      <c r="G242" s="6"/>
      <c r="H242" s="6"/>
      <c r="I242" s="75" t="str">
        <f t="shared" si="53"/>
        <v/>
      </c>
      <c r="J242" s="5"/>
      <c r="K242" s="6"/>
      <c r="L242" s="6"/>
      <c r="M242" s="75" t="str">
        <f t="shared" si="54"/>
        <v/>
      </c>
    </row>
    <row r="243" spans="1:13" x14ac:dyDescent="0.25">
      <c r="A243" s="145" t="str">
        <f t="shared" si="51"/>
        <v>Speler 7</v>
      </c>
      <c r="B243" s="5"/>
      <c r="C243" s="6"/>
      <c r="D243" s="6"/>
      <c r="E243" s="75" t="str">
        <f t="shared" si="52"/>
        <v/>
      </c>
      <c r="F243" s="5"/>
      <c r="G243" s="6"/>
      <c r="H243" s="6"/>
      <c r="I243" s="75" t="str">
        <f t="shared" si="53"/>
        <v/>
      </c>
      <c r="J243" s="5"/>
      <c r="K243" s="6"/>
      <c r="L243" s="6"/>
      <c r="M243" s="75" t="str">
        <f t="shared" si="54"/>
        <v/>
      </c>
    </row>
    <row r="244" spans="1:13" x14ac:dyDescent="0.25">
      <c r="A244" s="145" t="str">
        <f t="shared" si="51"/>
        <v>Speler 8</v>
      </c>
      <c r="B244" s="5"/>
      <c r="C244" s="6"/>
      <c r="D244" s="6"/>
      <c r="E244" s="75" t="str">
        <f t="shared" si="52"/>
        <v/>
      </c>
      <c r="F244" s="5"/>
      <c r="G244" s="6"/>
      <c r="H244" s="6"/>
      <c r="I244" s="75" t="str">
        <f t="shared" si="53"/>
        <v/>
      </c>
      <c r="J244" s="5"/>
      <c r="K244" s="6"/>
      <c r="L244" s="6"/>
      <c r="M244" s="75" t="str">
        <f t="shared" si="54"/>
        <v/>
      </c>
    </row>
    <row r="245" spans="1:13" x14ac:dyDescent="0.25">
      <c r="A245" s="145" t="str">
        <f t="shared" si="51"/>
        <v>Speler 9</v>
      </c>
      <c r="B245" s="5"/>
      <c r="C245" s="6"/>
      <c r="D245" s="6"/>
      <c r="E245" s="75" t="str">
        <f t="shared" si="52"/>
        <v/>
      </c>
      <c r="F245" s="5"/>
      <c r="G245" s="6"/>
      <c r="H245" s="6"/>
      <c r="I245" s="75" t="str">
        <f t="shared" si="53"/>
        <v/>
      </c>
      <c r="J245" s="5"/>
      <c r="K245" s="6"/>
      <c r="L245" s="6"/>
      <c r="M245" s="75" t="str">
        <f t="shared" si="54"/>
        <v/>
      </c>
    </row>
    <row r="246" spans="1:13" x14ac:dyDescent="0.25">
      <c r="A246" s="145" t="str">
        <f t="shared" si="51"/>
        <v>Speler 10</v>
      </c>
      <c r="B246" s="5"/>
      <c r="C246" s="6"/>
      <c r="D246" s="6"/>
      <c r="E246" s="75" t="str">
        <f t="shared" si="52"/>
        <v/>
      </c>
      <c r="F246" s="5"/>
      <c r="G246" s="6"/>
      <c r="H246" s="6"/>
      <c r="I246" s="75" t="str">
        <f t="shared" si="53"/>
        <v/>
      </c>
      <c r="J246" s="5"/>
      <c r="K246" s="6"/>
      <c r="L246" s="6"/>
      <c r="M246" s="75" t="str">
        <f t="shared" si="54"/>
        <v/>
      </c>
    </row>
    <row r="247" spans="1:13" x14ac:dyDescent="0.25">
      <c r="A247" s="145" t="str">
        <f t="shared" si="51"/>
        <v>Speler 11</v>
      </c>
      <c r="B247" s="5"/>
      <c r="C247" s="6"/>
      <c r="D247" s="6"/>
      <c r="E247" s="75" t="str">
        <f t="shared" si="52"/>
        <v/>
      </c>
      <c r="F247" s="5"/>
      <c r="G247" s="6"/>
      <c r="H247" s="6"/>
      <c r="I247" s="75" t="str">
        <f t="shared" si="53"/>
        <v/>
      </c>
      <c r="J247" s="5"/>
      <c r="K247" s="6"/>
      <c r="L247" s="6"/>
      <c r="M247" s="75" t="str">
        <f t="shared" si="54"/>
        <v/>
      </c>
    </row>
    <row r="248" spans="1:13" x14ac:dyDescent="0.25">
      <c r="A248" s="145" t="str">
        <f t="shared" si="51"/>
        <v>Speler 12</v>
      </c>
      <c r="B248" s="5"/>
      <c r="C248" s="6"/>
      <c r="D248" s="6"/>
      <c r="E248" s="75" t="str">
        <f t="shared" si="52"/>
        <v/>
      </c>
      <c r="F248" s="5"/>
      <c r="G248" s="6"/>
      <c r="H248" s="6"/>
      <c r="I248" s="75" t="str">
        <f t="shared" si="53"/>
        <v/>
      </c>
      <c r="J248" s="5"/>
      <c r="K248" s="6"/>
      <c r="L248" s="6"/>
      <c r="M248" s="75" t="str">
        <f t="shared" si="54"/>
        <v/>
      </c>
    </row>
    <row r="249" spans="1:13" x14ac:dyDescent="0.25">
      <c r="A249" s="145" t="str">
        <f t="shared" si="51"/>
        <v>Speler 13</v>
      </c>
      <c r="B249" s="5"/>
      <c r="C249" s="6"/>
      <c r="D249" s="6"/>
      <c r="E249" s="75" t="str">
        <f t="shared" si="52"/>
        <v/>
      </c>
      <c r="F249" s="5"/>
      <c r="G249" s="6"/>
      <c r="H249" s="6"/>
      <c r="I249" s="75" t="str">
        <f t="shared" si="53"/>
        <v/>
      </c>
      <c r="J249" s="5"/>
      <c r="K249" s="6"/>
      <c r="L249" s="6"/>
      <c r="M249" s="75" t="str">
        <f t="shared" si="54"/>
        <v/>
      </c>
    </row>
    <row r="250" spans="1:13" x14ac:dyDescent="0.25">
      <c r="A250" s="145" t="str">
        <f t="shared" si="51"/>
        <v>Speler 14</v>
      </c>
      <c r="B250" s="131"/>
      <c r="C250" s="132"/>
      <c r="D250" s="132"/>
      <c r="E250" s="133" t="str">
        <f>IF(C250&gt;0,B250/C250,"")</f>
        <v/>
      </c>
      <c r="F250" s="131"/>
      <c r="G250" s="132"/>
      <c r="H250" s="132"/>
      <c r="I250" s="133" t="str">
        <f>IF(G250&gt;0,F250/G250,"")</f>
        <v/>
      </c>
      <c r="J250" s="131"/>
      <c r="K250" s="132"/>
      <c r="L250" s="132"/>
      <c r="M250" s="133" t="str">
        <f>IF(K250&gt;0,J250/K250,"")</f>
        <v/>
      </c>
    </row>
    <row r="251" spans="1:13" x14ac:dyDescent="0.25">
      <c r="A251" s="145" t="str">
        <f t="shared" si="51"/>
        <v>Speler 15</v>
      </c>
      <c r="B251" s="5"/>
      <c r="C251" s="6"/>
      <c r="D251" s="6"/>
      <c r="E251" s="75" t="str">
        <f t="shared" si="52"/>
        <v/>
      </c>
      <c r="F251" s="5"/>
      <c r="G251" s="6"/>
      <c r="H251" s="6"/>
      <c r="I251" s="75" t="str">
        <f t="shared" si="53"/>
        <v/>
      </c>
      <c r="J251" s="5"/>
      <c r="K251" s="6"/>
      <c r="L251" s="6"/>
      <c r="M251" s="75" t="str">
        <f t="shared" si="54"/>
        <v/>
      </c>
    </row>
    <row r="252" spans="1:13" x14ac:dyDescent="0.25">
      <c r="A252" s="146"/>
      <c r="B252" s="140">
        <f>SUM(B237:B251)</f>
        <v>0</v>
      </c>
      <c r="C252" s="141">
        <f>SUM(C237:C251)</f>
        <v>0</v>
      </c>
      <c r="D252" s="141">
        <f>SUM(D237:D251)</f>
        <v>0</v>
      </c>
      <c r="E252" s="142" t="str">
        <f t="shared" si="52"/>
        <v/>
      </c>
      <c r="F252" s="140">
        <f>SUM(F237:F251)</f>
        <v>0</v>
      </c>
      <c r="G252" s="141">
        <f>SUM(G237:G251)</f>
        <v>0</v>
      </c>
      <c r="H252" s="141">
        <f>SUM(H237:H251)</f>
        <v>0</v>
      </c>
      <c r="I252" s="142" t="str">
        <f t="shared" si="53"/>
        <v/>
      </c>
      <c r="J252" s="140">
        <f>SUM(J237:J251)</f>
        <v>0</v>
      </c>
      <c r="K252" s="141">
        <f>SUM(K237:K251)</f>
        <v>0</v>
      </c>
      <c r="L252" s="141">
        <f>SUM(L237:L251)</f>
        <v>0</v>
      </c>
      <c r="M252" s="142" t="str">
        <f t="shared" si="54"/>
        <v/>
      </c>
    </row>
    <row r="253" spans="1:13" x14ac:dyDescent="0.25">
      <c r="A253" s="144" t="str">
        <f>Start!C31</f>
        <v>Speler 15</v>
      </c>
      <c r="B253" s="1"/>
      <c r="C253" s="2" t="s">
        <v>105</v>
      </c>
      <c r="D253" s="2"/>
      <c r="E253" s="3"/>
      <c r="F253" s="1"/>
      <c r="G253" s="2" t="s">
        <v>106</v>
      </c>
      <c r="H253" s="2"/>
      <c r="I253" s="3"/>
      <c r="J253" s="1"/>
      <c r="K253" s="2" t="s">
        <v>23</v>
      </c>
      <c r="L253" s="2"/>
      <c r="M253" s="3"/>
    </row>
    <row r="254" spans="1:13" x14ac:dyDescent="0.25">
      <c r="A254" s="145"/>
      <c r="B254" s="1" t="s">
        <v>100</v>
      </c>
      <c r="C254" s="2" t="s">
        <v>99</v>
      </c>
      <c r="D254" s="2" t="s">
        <v>107</v>
      </c>
      <c r="E254" s="3" t="s">
        <v>108</v>
      </c>
      <c r="F254" s="1" t="s">
        <v>100</v>
      </c>
      <c r="G254" s="2" t="s">
        <v>99</v>
      </c>
      <c r="H254" s="2" t="s">
        <v>107</v>
      </c>
      <c r="I254" s="3" t="s">
        <v>109</v>
      </c>
      <c r="J254" s="1" t="s">
        <v>100</v>
      </c>
      <c r="K254" s="2" t="s">
        <v>99</v>
      </c>
      <c r="L254" s="2" t="s">
        <v>107</v>
      </c>
      <c r="M254" s="3" t="s">
        <v>109</v>
      </c>
    </row>
    <row r="255" spans="1:13" x14ac:dyDescent="0.25">
      <c r="A255" s="145" t="str">
        <f>A3</f>
        <v>Speler 1</v>
      </c>
      <c r="B255" s="5"/>
      <c r="C255" s="6"/>
      <c r="D255" s="6"/>
      <c r="E255" s="75" t="str">
        <f>IF(C255&gt;0,B255/C255,"")</f>
        <v/>
      </c>
      <c r="F255" s="5"/>
      <c r="G255" s="6"/>
      <c r="H255" s="6"/>
      <c r="I255" s="75" t="str">
        <f>IF(G255&gt;0,F255/G255,"")</f>
        <v/>
      </c>
      <c r="J255" s="5"/>
      <c r="K255" s="6"/>
      <c r="L255" s="6"/>
      <c r="M255" s="75" t="str">
        <f>IF(K255&gt;0,J255/K255,"")</f>
        <v/>
      </c>
    </row>
    <row r="256" spans="1:13" x14ac:dyDescent="0.25">
      <c r="A256" s="145" t="str">
        <f t="shared" ref="A256:A269" si="55">A4</f>
        <v>Speler 2</v>
      </c>
      <c r="B256" s="5"/>
      <c r="C256" s="6"/>
      <c r="D256" s="6"/>
      <c r="E256" s="75" t="str">
        <f t="shared" ref="E256:E270" si="56">IF(C256&gt;0,B256/C256,"")</f>
        <v/>
      </c>
      <c r="F256" s="5"/>
      <c r="G256" s="6"/>
      <c r="H256" s="6"/>
      <c r="I256" s="75" t="str">
        <f t="shared" ref="I256:I270" si="57">IF(G256&gt;0,F256/G256,"")</f>
        <v/>
      </c>
      <c r="J256" s="5"/>
      <c r="K256" s="6"/>
      <c r="L256" s="6"/>
      <c r="M256" s="75" t="str">
        <f t="shared" ref="M256:M270" si="58">IF(K256&gt;0,J256/K256,"")</f>
        <v/>
      </c>
    </row>
    <row r="257" spans="1:13" x14ac:dyDescent="0.25">
      <c r="A257" s="145" t="str">
        <f t="shared" si="55"/>
        <v>Speler 3</v>
      </c>
      <c r="B257" s="5"/>
      <c r="C257" s="6"/>
      <c r="D257" s="6"/>
      <c r="E257" s="75" t="str">
        <f t="shared" si="56"/>
        <v/>
      </c>
      <c r="F257" s="5"/>
      <c r="G257" s="6"/>
      <c r="H257" s="6"/>
      <c r="I257" s="75" t="str">
        <f t="shared" si="57"/>
        <v/>
      </c>
      <c r="J257" s="5"/>
      <c r="K257" s="6"/>
      <c r="L257" s="6"/>
      <c r="M257" s="75" t="str">
        <f t="shared" si="58"/>
        <v/>
      </c>
    </row>
    <row r="258" spans="1:13" x14ac:dyDescent="0.25">
      <c r="A258" s="145" t="str">
        <f t="shared" si="55"/>
        <v>Speler 4</v>
      </c>
      <c r="B258" s="5"/>
      <c r="C258" s="6"/>
      <c r="D258" s="6"/>
      <c r="E258" s="75" t="str">
        <f t="shared" si="56"/>
        <v/>
      </c>
      <c r="F258" s="5"/>
      <c r="G258" s="6"/>
      <c r="H258" s="6"/>
      <c r="I258" s="75" t="str">
        <f t="shared" si="57"/>
        <v/>
      </c>
      <c r="J258" s="5"/>
      <c r="K258" s="6"/>
      <c r="L258" s="6"/>
      <c r="M258" s="75" t="str">
        <f t="shared" si="58"/>
        <v/>
      </c>
    </row>
    <row r="259" spans="1:13" x14ac:dyDescent="0.25">
      <c r="A259" s="145" t="str">
        <f t="shared" si="55"/>
        <v>Speler 5</v>
      </c>
      <c r="B259" s="5"/>
      <c r="C259" s="6"/>
      <c r="D259" s="6"/>
      <c r="E259" s="75" t="str">
        <f t="shared" si="56"/>
        <v/>
      </c>
      <c r="F259" s="5"/>
      <c r="G259" s="6"/>
      <c r="H259" s="6"/>
      <c r="I259" s="75" t="str">
        <f t="shared" si="57"/>
        <v/>
      </c>
      <c r="J259" s="5"/>
      <c r="K259" s="6"/>
      <c r="L259" s="6"/>
      <c r="M259" s="75" t="str">
        <f t="shared" si="58"/>
        <v/>
      </c>
    </row>
    <row r="260" spans="1:13" x14ac:dyDescent="0.25">
      <c r="A260" s="145" t="str">
        <f t="shared" si="55"/>
        <v>Speler 6</v>
      </c>
      <c r="B260" s="5"/>
      <c r="C260" s="6"/>
      <c r="D260" s="6"/>
      <c r="E260" s="75" t="str">
        <f t="shared" si="56"/>
        <v/>
      </c>
      <c r="F260" s="5"/>
      <c r="G260" s="6"/>
      <c r="H260" s="6"/>
      <c r="I260" s="75" t="str">
        <f t="shared" si="57"/>
        <v/>
      </c>
      <c r="J260" s="5"/>
      <c r="K260" s="6"/>
      <c r="L260" s="6"/>
      <c r="M260" s="75" t="str">
        <f t="shared" si="58"/>
        <v/>
      </c>
    </row>
    <row r="261" spans="1:13" x14ac:dyDescent="0.25">
      <c r="A261" s="145" t="str">
        <f t="shared" si="55"/>
        <v>Speler 7</v>
      </c>
      <c r="B261" s="5"/>
      <c r="C261" s="6"/>
      <c r="D261" s="6"/>
      <c r="E261" s="75" t="str">
        <f t="shared" si="56"/>
        <v/>
      </c>
      <c r="F261" s="5"/>
      <c r="G261" s="6"/>
      <c r="H261" s="6"/>
      <c r="I261" s="75" t="str">
        <f t="shared" si="57"/>
        <v/>
      </c>
      <c r="J261" s="5"/>
      <c r="K261" s="6"/>
      <c r="L261" s="6"/>
      <c r="M261" s="75" t="str">
        <f t="shared" si="58"/>
        <v/>
      </c>
    </row>
    <row r="262" spans="1:13" x14ac:dyDescent="0.25">
      <c r="A262" s="145" t="str">
        <f t="shared" si="55"/>
        <v>Speler 8</v>
      </c>
      <c r="B262" s="5"/>
      <c r="C262" s="6"/>
      <c r="D262" s="6"/>
      <c r="E262" s="75" t="str">
        <f t="shared" si="56"/>
        <v/>
      </c>
      <c r="F262" s="5"/>
      <c r="G262" s="6"/>
      <c r="H262" s="6"/>
      <c r="I262" s="75" t="str">
        <f t="shared" si="57"/>
        <v/>
      </c>
      <c r="J262" s="5"/>
      <c r="K262" s="6"/>
      <c r="L262" s="6"/>
      <c r="M262" s="75" t="str">
        <f t="shared" si="58"/>
        <v/>
      </c>
    </row>
    <row r="263" spans="1:13" x14ac:dyDescent="0.25">
      <c r="A263" s="145" t="str">
        <f t="shared" si="55"/>
        <v>Speler 9</v>
      </c>
      <c r="B263" s="5"/>
      <c r="C263" s="6"/>
      <c r="D263" s="6"/>
      <c r="E263" s="75" t="str">
        <f t="shared" si="56"/>
        <v/>
      </c>
      <c r="F263" s="5"/>
      <c r="G263" s="6"/>
      <c r="H263" s="6"/>
      <c r="I263" s="75" t="str">
        <f t="shared" si="57"/>
        <v/>
      </c>
      <c r="J263" s="5"/>
      <c r="K263" s="6"/>
      <c r="L263" s="6"/>
      <c r="M263" s="75" t="str">
        <f t="shared" si="58"/>
        <v/>
      </c>
    </row>
    <row r="264" spans="1:13" x14ac:dyDescent="0.25">
      <c r="A264" s="145" t="str">
        <f t="shared" si="55"/>
        <v>Speler 10</v>
      </c>
      <c r="B264" s="5"/>
      <c r="C264" s="6"/>
      <c r="D264" s="6"/>
      <c r="E264" s="75" t="str">
        <f t="shared" si="56"/>
        <v/>
      </c>
      <c r="F264" s="5"/>
      <c r="G264" s="6"/>
      <c r="H264" s="6"/>
      <c r="I264" s="75" t="str">
        <f t="shared" si="57"/>
        <v/>
      </c>
      <c r="J264" s="5"/>
      <c r="K264" s="6"/>
      <c r="L264" s="6"/>
      <c r="M264" s="75" t="str">
        <f t="shared" si="58"/>
        <v/>
      </c>
    </row>
    <row r="265" spans="1:13" x14ac:dyDescent="0.25">
      <c r="A265" s="145" t="str">
        <f t="shared" si="55"/>
        <v>Speler 11</v>
      </c>
      <c r="B265" s="5"/>
      <c r="C265" s="6"/>
      <c r="D265" s="6"/>
      <c r="E265" s="75" t="str">
        <f t="shared" si="56"/>
        <v/>
      </c>
      <c r="F265" s="5"/>
      <c r="G265" s="6"/>
      <c r="H265" s="6"/>
      <c r="I265" s="75" t="str">
        <f t="shared" si="57"/>
        <v/>
      </c>
      <c r="J265" s="5"/>
      <c r="K265" s="6"/>
      <c r="L265" s="6"/>
      <c r="M265" s="75" t="str">
        <f t="shared" si="58"/>
        <v/>
      </c>
    </row>
    <row r="266" spans="1:13" x14ac:dyDescent="0.25">
      <c r="A266" s="145" t="str">
        <f t="shared" si="55"/>
        <v>Speler 12</v>
      </c>
      <c r="B266" s="5"/>
      <c r="C266" s="6"/>
      <c r="D266" s="6"/>
      <c r="E266" s="75" t="str">
        <f t="shared" si="56"/>
        <v/>
      </c>
      <c r="F266" s="5"/>
      <c r="G266" s="6"/>
      <c r="H266" s="6"/>
      <c r="I266" s="75" t="str">
        <f t="shared" si="57"/>
        <v/>
      </c>
      <c r="J266" s="5"/>
      <c r="K266" s="6"/>
      <c r="L266" s="6"/>
      <c r="M266" s="75" t="str">
        <f t="shared" si="58"/>
        <v/>
      </c>
    </row>
    <row r="267" spans="1:13" x14ac:dyDescent="0.25">
      <c r="A267" s="145" t="str">
        <f t="shared" si="55"/>
        <v>Speler 13</v>
      </c>
      <c r="B267" s="5"/>
      <c r="C267" s="6"/>
      <c r="D267" s="6"/>
      <c r="E267" s="75" t="str">
        <f t="shared" si="56"/>
        <v/>
      </c>
      <c r="F267" s="5"/>
      <c r="G267" s="6"/>
      <c r="H267" s="6"/>
      <c r="I267" s="75" t="str">
        <f t="shared" si="57"/>
        <v/>
      </c>
      <c r="J267" s="5"/>
      <c r="K267" s="6"/>
      <c r="L267" s="6"/>
      <c r="M267" s="75" t="str">
        <f t="shared" si="58"/>
        <v/>
      </c>
    </row>
    <row r="268" spans="1:13" x14ac:dyDescent="0.25">
      <c r="A268" s="145" t="str">
        <f t="shared" si="55"/>
        <v>Speler 14</v>
      </c>
      <c r="B268" s="5"/>
      <c r="C268" s="6"/>
      <c r="D268" s="6"/>
      <c r="E268" s="75" t="str">
        <f t="shared" si="56"/>
        <v/>
      </c>
      <c r="F268" s="5"/>
      <c r="G268" s="6"/>
      <c r="H268" s="6"/>
      <c r="I268" s="75" t="str">
        <f t="shared" si="57"/>
        <v/>
      </c>
      <c r="J268" s="5"/>
      <c r="K268" s="6"/>
      <c r="L268" s="6"/>
      <c r="M268" s="75" t="str">
        <f t="shared" si="58"/>
        <v/>
      </c>
    </row>
    <row r="269" spans="1:13" x14ac:dyDescent="0.25">
      <c r="A269" s="145" t="str">
        <f t="shared" si="55"/>
        <v>Speler 15</v>
      </c>
      <c r="B269" s="131"/>
      <c r="C269" s="132"/>
      <c r="D269" s="132"/>
      <c r="E269" s="133" t="str">
        <f>IF(C269&gt;0,B269/C269,"")</f>
        <v/>
      </c>
      <c r="F269" s="131"/>
      <c r="G269" s="132"/>
      <c r="H269" s="132"/>
      <c r="I269" s="133" t="str">
        <f>IF(G269&gt;0,F269/G269,"")</f>
        <v/>
      </c>
      <c r="J269" s="131"/>
      <c r="K269" s="132"/>
      <c r="L269" s="132"/>
      <c r="M269" s="133" t="str">
        <f>IF(K269&gt;0,J269/K269,"")</f>
        <v/>
      </c>
    </row>
    <row r="270" spans="1:13" x14ac:dyDescent="0.25">
      <c r="A270" s="147"/>
      <c r="B270" s="140">
        <f>SUM(B255:B269)</f>
        <v>0</v>
      </c>
      <c r="C270" s="141">
        <f>SUM(C255:C269)</f>
        <v>0</v>
      </c>
      <c r="D270" s="141">
        <f>SUM(D255:D269)</f>
        <v>0</v>
      </c>
      <c r="E270" s="142" t="str">
        <f t="shared" si="56"/>
        <v/>
      </c>
      <c r="F270" s="140">
        <f>SUM(F255:F269)</f>
        <v>0</v>
      </c>
      <c r="G270" s="141">
        <f>SUM(G255:G269)</f>
        <v>0</v>
      </c>
      <c r="H270" s="141">
        <f>SUM(H255:H269)</f>
        <v>0</v>
      </c>
      <c r="I270" s="142" t="str">
        <f t="shared" si="57"/>
        <v/>
      </c>
      <c r="J270" s="140">
        <f>SUM(J255:J269)</f>
        <v>0</v>
      </c>
      <c r="K270" s="141">
        <f>SUM(K255:K269)</f>
        <v>0</v>
      </c>
      <c r="L270" s="141">
        <f>SUM(L255:L269)</f>
        <v>0</v>
      </c>
      <c r="M270" s="142" t="str">
        <f t="shared" si="58"/>
        <v/>
      </c>
    </row>
  </sheetData>
  <sheetProtection sheet="1" objects="1" scenarios="1"/>
  <pageMargins left="0.39370078740157483" right="0.39370078740157483" top="0.39370078740157483" bottom="0.19685039370078741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0"/>
  <sheetViews>
    <sheetView workbookViewId="0">
      <selection activeCell="B4" sqref="B4"/>
    </sheetView>
  </sheetViews>
  <sheetFormatPr defaultRowHeight="15" x14ac:dyDescent="0.25"/>
  <cols>
    <col min="1" max="1" width="21.42578125" style="62" customWidth="1"/>
    <col min="2" max="4" width="5.7109375" style="4" customWidth="1"/>
    <col min="5" max="5" width="6.7109375" style="4" customWidth="1"/>
    <col min="6" max="8" width="5.7109375" style="4" customWidth="1"/>
    <col min="9" max="9" width="6.7109375" style="4" customWidth="1"/>
    <col min="10" max="12" width="5.7109375" style="4" customWidth="1"/>
    <col min="13" max="13" width="6.7109375" style="4" customWidth="1"/>
  </cols>
  <sheetData>
    <row r="1" spans="1:13" x14ac:dyDescent="0.25">
      <c r="A1" s="143" t="str">
        <f>Start!C17</f>
        <v>Speler 1</v>
      </c>
      <c r="B1" s="134"/>
      <c r="C1" s="135" t="s">
        <v>105</v>
      </c>
      <c r="D1" s="135"/>
      <c r="E1" s="136"/>
      <c r="F1" s="134"/>
      <c r="G1" s="135" t="s">
        <v>22</v>
      </c>
      <c r="H1" s="135"/>
      <c r="I1" s="136"/>
      <c r="J1" s="134"/>
      <c r="K1" s="135" t="s">
        <v>23</v>
      </c>
      <c r="L1" s="135"/>
      <c r="M1" s="136"/>
    </row>
    <row r="2" spans="1:13" x14ac:dyDescent="0.25">
      <c r="A2" s="144"/>
      <c r="B2" s="1" t="s">
        <v>100</v>
      </c>
      <c r="C2" s="2" t="s">
        <v>99</v>
      </c>
      <c r="D2" s="2" t="s">
        <v>107</v>
      </c>
      <c r="E2" s="3" t="s">
        <v>108</v>
      </c>
      <c r="F2" s="1" t="s">
        <v>100</v>
      </c>
      <c r="G2" s="2" t="s">
        <v>99</v>
      </c>
      <c r="H2" s="2" t="s">
        <v>107</v>
      </c>
      <c r="I2" s="3" t="s">
        <v>109</v>
      </c>
      <c r="J2" s="1" t="s">
        <v>100</v>
      </c>
      <c r="K2" s="2" t="s">
        <v>99</v>
      </c>
      <c r="L2" s="2" t="s">
        <v>107</v>
      </c>
      <c r="M2" s="3" t="s">
        <v>109</v>
      </c>
    </row>
    <row r="3" spans="1:13" x14ac:dyDescent="0.25">
      <c r="A3" s="145" t="str">
        <f>A1</f>
        <v>Speler 1</v>
      </c>
      <c r="B3" s="131"/>
      <c r="C3" s="132"/>
      <c r="D3" s="132"/>
      <c r="E3" s="133" t="str">
        <f>IF(C3&gt;0,B3/C3,"")</f>
        <v/>
      </c>
      <c r="F3" s="131"/>
      <c r="G3" s="132"/>
      <c r="H3" s="132"/>
      <c r="I3" s="133" t="str">
        <f>IF(G3&gt;0,F3/G3,"")</f>
        <v/>
      </c>
      <c r="J3" s="131"/>
      <c r="K3" s="132"/>
      <c r="L3" s="132"/>
      <c r="M3" s="133" t="str">
        <f>IF(K3&gt;0,J3/K3,"")</f>
        <v/>
      </c>
    </row>
    <row r="4" spans="1:13" x14ac:dyDescent="0.25">
      <c r="A4" s="145" t="str">
        <f>A19</f>
        <v>Speler 2</v>
      </c>
      <c r="B4" s="5"/>
      <c r="C4" s="6"/>
      <c r="D4" s="6"/>
      <c r="E4" s="75" t="str">
        <f t="shared" ref="E4:E18" si="0">IF(C4&gt;0,B4/C4,"")</f>
        <v/>
      </c>
      <c r="F4" s="5"/>
      <c r="G4" s="6"/>
      <c r="H4" s="6"/>
      <c r="I4" s="75" t="str">
        <f t="shared" ref="I4:I18" si="1">IF(G4&gt;0,F4/G4,"")</f>
        <v/>
      </c>
      <c r="J4" s="5"/>
      <c r="K4" s="6"/>
      <c r="L4" s="6"/>
      <c r="M4" s="75" t="str">
        <f t="shared" ref="M4:M18" si="2">IF(K4&gt;0,J4/K4,"")</f>
        <v/>
      </c>
    </row>
    <row r="5" spans="1:13" x14ac:dyDescent="0.25">
      <c r="A5" s="145" t="str">
        <f>A37</f>
        <v>Speler 3</v>
      </c>
      <c r="B5" s="5"/>
      <c r="C5" s="6"/>
      <c r="D5" s="6"/>
      <c r="E5" s="75" t="str">
        <f t="shared" si="0"/>
        <v/>
      </c>
      <c r="F5" s="5"/>
      <c r="G5" s="6"/>
      <c r="H5" s="6"/>
      <c r="I5" s="75" t="str">
        <f t="shared" si="1"/>
        <v/>
      </c>
      <c r="J5" s="5"/>
      <c r="K5" s="6"/>
      <c r="L5" s="6"/>
      <c r="M5" s="75" t="str">
        <f t="shared" si="2"/>
        <v/>
      </c>
    </row>
    <row r="6" spans="1:13" x14ac:dyDescent="0.25">
      <c r="A6" s="145" t="str">
        <f>A55</f>
        <v>Speler 4</v>
      </c>
      <c r="B6" s="5"/>
      <c r="C6" s="6"/>
      <c r="D6" s="6"/>
      <c r="E6" s="75" t="str">
        <f t="shared" si="0"/>
        <v/>
      </c>
      <c r="F6" s="5"/>
      <c r="G6" s="6"/>
      <c r="H6" s="6"/>
      <c r="I6" s="75" t="str">
        <f t="shared" si="1"/>
        <v/>
      </c>
      <c r="J6" s="5"/>
      <c r="K6" s="6"/>
      <c r="L6" s="6"/>
      <c r="M6" s="75" t="str">
        <f t="shared" si="2"/>
        <v/>
      </c>
    </row>
    <row r="7" spans="1:13" x14ac:dyDescent="0.25">
      <c r="A7" s="145" t="str">
        <f>A73</f>
        <v>Speler 5</v>
      </c>
      <c r="B7" s="5"/>
      <c r="C7" s="6"/>
      <c r="D7" s="6"/>
      <c r="E7" s="75" t="str">
        <f t="shared" si="0"/>
        <v/>
      </c>
      <c r="F7" s="5"/>
      <c r="G7" s="6"/>
      <c r="H7" s="6"/>
      <c r="I7" s="75" t="str">
        <f t="shared" si="1"/>
        <v/>
      </c>
      <c r="J7" s="5"/>
      <c r="K7" s="6"/>
      <c r="L7" s="6"/>
      <c r="M7" s="75" t="str">
        <f t="shared" si="2"/>
        <v/>
      </c>
    </row>
    <row r="8" spans="1:13" x14ac:dyDescent="0.25">
      <c r="A8" s="145" t="str">
        <f>A91</f>
        <v>Speler 6</v>
      </c>
      <c r="B8" s="5"/>
      <c r="C8" s="6"/>
      <c r="D8" s="6"/>
      <c r="E8" s="75" t="str">
        <f t="shared" si="0"/>
        <v/>
      </c>
      <c r="F8" s="5"/>
      <c r="G8" s="6"/>
      <c r="H8" s="6"/>
      <c r="I8" s="75" t="str">
        <f t="shared" si="1"/>
        <v/>
      </c>
      <c r="J8" s="5"/>
      <c r="K8" s="6"/>
      <c r="L8" s="6"/>
      <c r="M8" s="75" t="str">
        <f t="shared" si="2"/>
        <v/>
      </c>
    </row>
    <row r="9" spans="1:13" x14ac:dyDescent="0.25">
      <c r="A9" s="145" t="str">
        <f>A109</f>
        <v>Speler 7</v>
      </c>
      <c r="B9" s="5"/>
      <c r="C9" s="6"/>
      <c r="D9" s="6"/>
      <c r="E9" s="75" t="str">
        <f t="shared" si="0"/>
        <v/>
      </c>
      <c r="F9" s="5"/>
      <c r="G9" s="6"/>
      <c r="H9" s="6"/>
      <c r="I9" s="75" t="str">
        <f t="shared" si="1"/>
        <v/>
      </c>
      <c r="J9" s="5"/>
      <c r="K9" s="6"/>
      <c r="L9" s="6"/>
      <c r="M9" s="75" t="str">
        <f t="shared" si="2"/>
        <v/>
      </c>
    </row>
    <row r="10" spans="1:13" x14ac:dyDescent="0.25">
      <c r="A10" s="145" t="str">
        <f>A127</f>
        <v>Speler 8</v>
      </c>
      <c r="B10" s="5"/>
      <c r="C10" s="6"/>
      <c r="D10" s="6"/>
      <c r="E10" s="75" t="str">
        <f t="shared" si="0"/>
        <v/>
      </c>
      <c r="F10" s="5"/>
      <c r="G10" s="6"/>
      <c r="H10" s="6"/>
      <c r="I10" s="75" t="str">
        <f t="shared" si="1"/>
        <v/>
      </c>
      <c r="J10" s="5"/>
      <c r="K10" s="6"/>
      <c r="L10" s="6"/>
      <c r="M10" s="75" t="str">
        <f t="shared" si="2"/>
        <v/>
      </c>
    </row>
    <row r="11" spans="1:13" x14ac:dyDescent="0.25">
      <c r="A11" s="145" t="str">
        <f>A145</f>
        <v>Speler 9</v>
      </c>
      <c r="B11" s="5"/>
      <c r="C11" s="6"/>
      <c r="D11" s="6"/>
      <c r="E11" s="75" t="str">
        <f t="shared" si="0"/>
        <v/>
      </c>
      <c r="F11" s="5"/>
      <c r="G11" s="6"/>
      <c r="H11" s="6"/>
      <c r="I11" s="75" t="str">
        <f t="shared" si="1"/>
        <v/>
      </c>
      <c r="J11" s="5"/>
      <c r="K11" s="6"/>
      <c r="L11" s="6"/>
      <c r="M11" s="75" t="str">
        <f t="shared" si="2"/>
        <v/>
      </c>
    </row>
    <row r="12" spans="1:13" x14ac:dyDescent="0.25">
      <c r="A12" s="145" t="str">
        <f>A163</f>
        <v>Speler 10</v>
      </c>
      <c r="B12" s="5"/>
      <c r="C12" s="6"/>
      <c r="D12" s="6"/>
      <c r="E12" s="75" t="str">
        <f t="shared" si="0"/>
        <v/>
      </c>
      <c r="F12" s="5"/>
      <c r="G12" s="6"/>
      <c r="H12" s="6"/>
      <c r="I12" s="75" t="str">
        <f t="shared" si="1"/>
        <v/>
      </c>
      <c r="J12" s="5"/>
      <c r="K12" s="6"/>
      <c r="L12" s="6"/>
      <c r="M12" s="75" t="str">
        <f t="shared" si="2"/>
        <v/>
      </c>
    </row>
    <row r="13" spans="1:13" x14ac:dyDescent="0.25">
      <c r="A13" s="145" t="str">
        <f>A181</f>
        <v>Speler 11</v>
      </c>
      <c r="B13" s="5"/>
      <c r="C13" s="6"/>
      <c r="D13" s="6"/>
      <c r="E13" s="75" t="str">
        <f t="shared" si="0"/>
        <v/>
      </c>
      <c r="F13" s="5"/>
      <c r="G13" s="6"/>
      <c r="H13" s="6"/>
      <c r="I13" s="75" t="str">
        <f t="shared" si="1"/>
        <v/>
      </c>
      <c r="J13" s="5"/>
      <c r="K13" s="6"/>
      <c r="L13" s="6"/>
      <c r="M13" s="75" t="str">
        <f t="shared" si="2"/>
        <v/>
      </c>
    </row>
    <row r="14" spans="1:13" x14ac:dyDescent="0.25">
      <c r="A14" s="145" t="str">
        <f>A199</f>
        <v>Speler 12</v>
      </c>
      <c r="B14" s="5"/>
      <c r="C14" s="6"/>
      <c r="D14" s="6"/>
      <c r="E14" s="75" t="str">
        <f t="shared" si="0"/>
        <v/>
      </c>
      <c r="F14" s="5"/>
      <c r="G14" s="6"/>
      <c r="H14" s="6"/>
      <c r="I14" s="75" t="str">
        <f t="shared" si="1"/>
        <v/>
      </c>
      <c r="J14" s="5"/>
      <c r="K14" s="6"/>
      <c r="L14" s="6"/>
      <c r="M14" s="75" t="str">
        <f t="shared" si="2"/>
        <v/>
      </c>
    </row>
    <row r="15" spans="1:13" x14ac:dyDescent="0.25">
      <c r="A15" s="145" t="str">
        <f>A217</f>
        <v>Speler 13</v>
      </c>
      <c r="B15" s="5"/>
      <c r="C15" s="6"/>
      <c r="D15" s="6"/>
      <c r="E15" s="75" t="str">
        <f t="shared" si="0"/>
        <v/>
      </c>
      <c r="F15" s="5"/>
      <c r="G15" s="6"/>
      <c r="H15" s="6"/>
      <c r="I15" s="75" t="str">
        <f t="shared" si="1"/>
        <v/>
      </c>
      <c r="J15" s="5"/>
      <c r="K15" s="6"/>
      <c r="L15" s="6"/>
      <c r="M15" s="75" t="str">
        <f t="shared" si="2"/>
        <v/>
      </c>
    </row>
    <row r="16" spans="1:13" x14ac:dyDescent="0.25">
      <c r="A16" s="145" t="str">
        <f>A235</f>
        <v>Speler 14</v>
      </c>
      <c r="B16" s="5"/>
      <c r="C16" s="6"/>
      <c r="D16" s="6"/>
      <c r="E16" s="75" t="str">
        <f t="shared" si="0"/>
        <v/>
      </c>
      <c r="F16" s="5"/>
      <c r="G16" s="6"/>
      <c r="H16" s="6"/>
      <c r="I16" s="75" t="str">
        <f t="shared" si="1"/>
        <v/>
      </c>
      <c r="J16" s="5"/>
      <c r="K16" s="6"/>
      <c r="L16" s="6"/>
      <c r="M16" s="75" t="str">
        <f t="shared" si="2"/>
        <v/>
      </c>
    </row>
    <row r="17" spans="1:13" x14ac:dyDescent="0.25">
      <c r="A17" s="145" t="str">
        <f>A253</f>
        <v>Speler 15</v>
      </c>
      <c r="B17" s="5"/>
      <c r="C17" s="6"/>
      <c r="D17" s="6"/>
      <c r="E17" s="75" t="str">
        <f t="shared" si="0"/>
        <v/>
      </c>
      <c r="F17" s="5"/>
      <c r="G17" s="6"/>
      <c r="H17" s="6"/>
      <c r="I17" s="75" t="str">
        <f t="shared" si="1"/>
        <v/>
      </c>
      <c r="J17" s="5"/>
      <c r="K17" s="6"/>
      <c r="L17" s="6"/>
      <c r="M17" s="75" t="str">
        <f t="shared" si="2"/>
        <v/>
      </c>
    </row>
    <row r="18" spans="1:13" x14ac:dyDescent="0.25">
      <c r="A18" s="146"/>
      <c r="B18" s="140">
        <f>SUM(B3:B17)</f>
        <v>0</v>
      </c>
      <c r="C18" s="141">
        <f>SUM(C3:C17)</f>
        <v>0</v>
      </c>
      <c r="D18" s="141">
        <f>SUM(D3:D17)</f>
        <v>0</v>
      </c>
      <c r="E18" s="142" t="str">
        <f t="shared" si="0"/>
        <v/>
      </c>
      <c r="F18" s="140">
        <f>SUM(F3:F17)</f>
        <v>0</v>
      </c>
      <c r="G18" s="141">
        <f>SUM(G3:G17)</f>
        <v>0</v>
      </c>
      <c r="H18" s="141">
        <f>SUM(H3:H17)</f>
        <v>0</v>
      </c>
      <c r="I18" s="142" t="str">
        <f t="shared" si="1"/>
        <v/>
      </c>
      <c r="J18" s="140">
        <f>SUM(J3:J17)</f>
        <v>0</v>
      </c>
      <c r="K18" s="141">
        <f>SUM(K3:K17)</f>
        <v>0</v>
      </c>
      <c r="L18" s="141">
        <f>SUM(L3:L17)</f>
        <v>0</v>
      </c>
      <c r="M18" s="142" t="str">
        <f t="shared" si="2"/>
        <v/>
      </c>
    </row>
    <row r="19" spans="1:13" x14ac:dyDescent="0.25">
      <c r="A19" s="144" t="str">
        <f>Start!C18</f>
        <v>Speler 2</v>
      </c>
      <c r="B19" s="1"/>
      <c r="C19" s="2" t="s">
        <v>105</v>
      </c>
      <c r="D19" s="2"/>
      <c r="E19" s="3"/>
      <c r="F19" s="1"/>
      <c r="G19" s="2" t="s">
        <v>22</v>
      </c>
      <c r="H19" s="2"/>
      <c r="I19" s="3"/>
      <c r="J19" s="1"/>
      <c r="K19" s="2" t="s">
        <v>23</v>
      </c>
      <c r="L19" s="2"/>
      <c r="M19" s="3"/>
    </row>
    <row r="20" spans="1:13" x14ac:dyDescent="0.25">
      <c r="A20" s="144"/>
      <c r="B20" s="1" t="s">
        <v>100</v>
      </c>
      <c r="C20" s="2" t="s">
        <v>99</v>
      </c>
      <c r="D20" s="2" t="s">
        <v>107</v>
      </c>
      <c r="E20" s="3" t="s">
        <v>108</v>
      </c>
      <c r="F20" s="1" t="s">
        <v>100</v>
      </c>
      <c r="G20" s="2" t="s">
        <v>99</v>
      </c>
      <c r="H20" s="2" t="s">
        <v>107</v>
      </c>
      <c r="I20" s="3" t="s">
        <v>109</v>
      </c>
      <c r="J20" s="1" t="s">
        <v>100</v>
      </c>
      <c r="K20" s="2" t="s">
        <v>99</v>
      </c>
      <c r="L20" s="2" t="s">
        <v>107</v>
      </c>
      <c r="M20" s="3" t="s">
        <v>109</v>
      </c>
    </row>
    <row r="21" spans="1:13" x14ac:dyDescent="0.25">
      <c r="A21" s="145" t="str">
        <f>A3</f>
        <v>Speler 1</v>
      </c>
      <c r="B21" s="5"/>
      <c r="C21" s="6"/>
      <c r="D21" s="6"/>
      <c r="E21" s="75" t="str">
        <f>IF(C21&gt;0,B21/C21,"")</f>
        <v/>
      </c>
      <c r="F21" s="5"/>
      <c r="G21" s="6"/>
      <c r="H21" s="6"/>
      <c r="I21" s="75" t="str">
        <f>IF(G21&gt;0,F21/G21,"")</f>
        <v/>
      </c>
      <c r="J21" s="5"/>
      <c r="K21" s="6"/>
      <c r="L21" s="6"/>
      <c r="M21" s="75" t="str">
        <f>IF(K21&gt;0,J21/K21,"")</f>
        <v/>
      </c>
    </row>
    <row r="22" spans="1:13" x14ac:dyDescent="0.25">
      <c r="A22" s="145" t="str">
        <f t="shared" ref="A22:A35" si="3">A4</f>
        <v>Speler 2</v>
      </c>
      <c r="B22" s="131"/>
      <c r="C22" s="132"/>
      <c r="D22" s="132"/>
      <c r="E22" s="133" t="str">
        <f>IF(C22&gt;0,B22/C22,"")</f>
        <v/>
      </c>
      <c r="F22" s="131"/>
      <c r="G22" s="132"/>
      <c r="H22" s="132"/>
      <c r="I22" s="133" t="str">
        <f>IF(G22&gt;0,F22/G22,"")</f>
        <v/>
      </c>
      <c r="J22" s="131"/>
      <c r="K22" s="132"/>
      <c r="L22" s="132"/>
      <c r="M22" s="133" t="str">
        <f>IF(K22&gt;0,J22/K22,"")</f>
        <v/>
      </c>
    </row>
    <row r="23" spans="1:13" x14ac:dyDescent="0.25">
      <c r="A23" s="145" t="str">
        <f t="shared" si="3"/>
        <v>Speler 3</v>
      </c>
      <c r="B23" s="5"/>
      <c r="C23" s="6"/>
      <c r="D23" s="6"/>
      <c r="E23" s="75" t="str">
        <f t="shared" ref="E22:E36" si="4">IF(C23&gt;0,B23/C23,"")</f>
        <v/>
      </c>
      <c r="F23" s="5"/>
      <c r="G23" s="6"/>
      <c r="H23" s="6"/>
      <c r="I23" s="75" t="str">
        <f t="shared" ref="I22:I36" si="5">IF(G23&gt;0,F23/G23,"")</f>
        <v/>
      </c>
      <c r="J23" s="5"/>
      <c r="K23" s="6"/>
      <c r="L23" s="6"/>
      <c r="M23" s="75" t="str">
        <f t="shared" ref="M22:M36" si="6">IF(K23&gt;0,J23/K23,"")</f>
        <v/>
      </c>
    </row>
    <row r="24" spans="1:13" x14ac:dyDescent="0.25">
      <c r="A24" s="145" t="str">
        <f t="shared" si="3"/>
        <v>Speler 4</v>
      </c>
      <c r="B24" s="5"/>
      <c r="C24" s="6"/>
      <c r="D24" s="6"/>
      <c r="E24" s="75" t="str">
        <f t="shared" si="4"/>
        <v/>
      </c>
      <c r="F24" s="5"/>
      <c r="G24" s="6"/>
      <c r="H24" s="6"/>
      <c r="I24" s="75" t="str">
        <f t="shared" si="5"/>
        <v/>
      </c>
      <c r="J24" s="5"/>
      <c r="K24" s="6"/>
      <c r="L24" s="6"/>
      <c r="M24" s="75" t="str">
        <f t="shared" si="6"/>
        <v/>
      </c>
    </row>
    <row r="25" spans="1:13" x14ac:dyDescent="0.25">
      <c r="A25" s="145" t="str">
        <f t="shared" si="3"/>
        <v>Speler 5</v>
      </c>
      <c r="B25" s="5"/>
      <c r="C25" s="6"/>
      <c r="D25" s="6"/>
      <c r="E25" s="75" t="str">
        <f t="shared" si="4"/>
        <v/>
      </c>
      <c r="F25" s="5"/>
      <c r="G25" s="6"/>
      <c r="H25" s="6"/>
      <c r="I25" s="75" t="str">
        <f t="shared" si="5"/>
        <v/>
      </c>
      <c r="J25" s="5"/>
      <c r="K25" s="6"/>
      <c r="L25" s="6"/>
      <c r="M25" s="75" t="str">
        <f t="shared" si="6"/>
        <v/>
      </c>
    </row>
    <row r="26" spans="1:13" x14ac:dyDescent="0.25">
      <c r="A26" s="145" t="str">
        <f t="shared" si="3"/>
        <v>Speler 6</v>
      </c>
      <c r="B26" s="5"/>
      <c r="C26" s="6"/>
      <c r="D26" s="6"/>
      <c r="E26" s="75" t="str">
        <f t="shared" si="4"/>
        <v/>
      </c>
      <c r="F26" s="5"/>
      <c r="G26" s="6"/>
      <c r="H26" s="6"/>
      <c r="I26" s="75" t="str">
        <f t="shared" si="5"/>
        <v/>
      </c>
      <c r="J26" s="5"/>
      <c r="K26" s="6"/>
      <c r="L26" s="6"/>
      <c r="M26" s="75" t="str">
        <f t="shared" si="6"/>
        <v/>
      </c>
    </row>
    <row r="27" spans="1:13" x14ac:dyDescent="0.25">
      <c r="A27" s="145" t="str">
        <f t="shared" si="3"/>
        <v>Speler 7</v>
      </c>
      <c r="B27" s="5"/>
      <c r="C27" s="6"/>
      <c r="D27" s="6"/>
      <c r="E27" s="75" t="str">
        <f t="shared" si="4"/>
        <v/>
      </c>
      <c r="F27" s="5"/>
      <c r="G27" s="6"/>
      <c r="H27" s="6"/>
      <c r="I27" s="75" t="str">
        <f t="shared" si="5"/>
        <v/>
      </c>
      <c r="J27" s="5"/>
      <c r="K27" s="6"/>
      <c r="L27" s="6"/>
      <c r="M27" s="75" t="str">
        <f t="shared" si="6"/>
        <v/>
      </c>
    </row>
    <row r="28" spans="1:13" x14ac:dyDescent="0.25">
      <c r="A28" s="145" t="str">
        <f t="shared" si="3"/>
        <v>Speler 8</v>
      </c>
      <c r="B28" s="5"/>
      <c r="C28" s="6"/>
      <c r="D28" s="6"/>
      <c r="E28" s="75" t="str">
        <f t="shared" si="4"/>
        <v/>
      </c>
      <c r="F28" s="5"/>
      <c r="G28" s="6"/>
      <c r="H28" s="6"/>
      <c r="I28" s="75" t="str">
        <f t="shared" si="5"/>
        <v/>
      </c>
      <c r="J28" s="5"/>
      <c r="K28" s="6"/>
      <c r="L28" s="6"/>
      <c r="M28" s="75" t="str">
        <f t="shared" si="6"/>
        <v/>
      </c>
    </row>
    <row r="29" spans="1:13" x14ac:dyDescent="0.25">
      <c r="A29" s="145" t="str">
        <f t="shared" si="3"/>
        <v>Speler 9</v>
      </c>
      <c r="B29" s="5"/>
      <c r="C29" s="6"/>
      <c r="D29" s="6"/>
      <c r="E29" s="75" t="str">
        <f t="shared" si="4"/>
        <v/>
      </c>
      <c r="F29" s="5"/>
      <c r="G29" s="6"/>
      <c r="H29" s="6"/>
      <c r="I29" s="75" t="str">
        <f t="shared" si="5"/>
        <v/>
      </c>
      <c r="J29" s="5"/>
      <c r="K29" s="6"/>
      <c r="L29" s="6"/>
      <c r="M29" s="75" t="str">
        <f t="shared" si="6"/>
        <v/>
      </c>
    </row>
    <row r="30" spans="1:13" x14ac:dyDescent="0.25">
      <c r="A30" s="145" t="str">
        <f t="shared" si="3"/>
        <v>Speler 10</v>
      </c>
      <c r="B30" s="5"/>
      <c r="C30" s="6"/>
      <c r="D30" s="6"/>
      <c r="E30" s="75" t="str">
        <f t="shared" si="4"/>
        <v/>
      </c>
      <c r="F30" s="5"/>
      <c r="G30" s="6"/>
      <c r="H30" s="6"/>
      <c r="I30" s="75" t="str">
        <f t="shared" si="5"/>
        <v/>
      </c>
      <c r="J30" s="5"/>
      <c r="K30" s="6"/>
      <c r="L30" s="6"/>
      <c r="M30" s="75" t="str">
        <f t="shared" si="6"/>
        <v/>
      </c>
    </row>
    <row r="31" spans="1:13" x14ac:dyDescent="0.25">
      <c r="A31" s="145" t="str">
        <f t="shared" si="3"/>
        <v>Speler 11</v>
      </c>
      <c r="B31" s="5"/>
      <c r="C31" s="6"/>
      <c r="D31" s="6"/>
      <c r="E31" s="75" t="str">
        <f t="shared" si="4"/>
        <v/>
      </c>
      <c r="F31" s="5"/>
      <c r="G31" s="6"/>
      <c r="H31" s="6"/>
      <c r="I31" s="75" t="str">
        <f t="shared" si="5"/>
        <v/>
      </c>
      <c r="J31" s="5"/>
      <c r="K31" s="6"/>
      <c r="L31" s="6"/>
      <c r="M31" s="75" t="str">
        <f t="shared" si="6"/>
        <v/>
      </c>
    </row>
    <row r="32" spans="1:13" x14ac:dyDescent="0.25">
      <c r="A32" s="145" t="str">
        <f t="shared" si="3"/>
        <v>Speler 12</v>
      </c>
      <c r="B32" s="5"/>
      <c r="C32" s="6"/>
      <c r="D32" s="6"/>
      <c r="E32" s="75" t="str">
        <f t="shared" si="4"/>
        <v/>
      </c>
      <c r="F32" s="5"/>
      <c r="G32" s="6"/>
      <c r="H32" s="6"/>
      <c r="I32" s="75" t="str">
        <f t="shared" si="5"/>
        <v/>
      </c>
      <c r="J32" s="5"/>
      <c r="K32" s="6"/>
      <c r="L32" s="6"/>
      <c r="M32" s="75" t="str">
        <f t="shared" si="6"/>
        <v/>
      </c>
    </row>
    <row r="33" spans="1:13" x14ac:dyDescent="0.25">
      <c r="A33" s="145" t="str">
        <f t="shared" si="3"/>
        <v>Speler 13</v>
      </c>
      <c r="B33" s="5"/>
      <c r="C33" s="6"/>
      <c r="D33" s="6"/>
      <c r="E33" s="75" t="str">
        <f t="shared" si="4"/>
        <v/>
      </c>
      <c r="F33" s="5"/>
      <c r="G33" s="6"/>
      <c r="H33" s="6"/>
      <c r="I33" s="75" t="str">
        <f t="shared" si="5"/>
        <v/>
      </c>
      <c r="J33" s="5"/>
      <c r="K33" s="6"/>
      <c r="L33" s="6"/>
      <c r="M33" s="75" t="str">
        <f t="shared" si="6"/>
        <v/>
      </c>
    </row>
    <row r="34" spans="1:13" x14ac:dyDescent="0.25">
      <c r="A34" s="145" t="str">
        <f t="shared" si="3"/>
        <v>Speler 14</v>
      </c>
      <c r="B34" s="5"/>
      <c r="C34" s="6"/>
      <c r="D34" s="6"/>
      <c r="E34" s="75" t="str">
        <f t="shared" si="4"/>
        <v/>
      </c>
      <c r="F34" s="5"/>
      <c r="G34" s="6"/>
      <c r="H34" s="6"/>
      <c r="I34" s="75" t="str">
        <f t="shared" si="5"/>
        <v/>
      </c>
      <c r="J34" s="5"/>
      <c r="K34" s="6"/>
      <c r="L34" s="6"/>
      <c r="M34" s="75" t="str">
        <f t="shared" si="6"/>
        <v/>
      </c>
    </row>
    <row r="35" spans="1:13" x14ac:dyDescent="0.25">
      <c r="A35" s="145" t="str">
        <f t="shared" si="3"/>
        <v>Speler 15</v>
      </c>
      <c r="B35" s="5"/>
      <c r="C35" s="6"/>
      <c r="D35" s="6"/>
      <c r="E35" s="75" t="str">
        <f t="shared" si="4"/>
        <v/>
      </c>
      <c r="F35" s="5"/>
      <c r="G35" s="6"/>
      <c r="H35" s="6"/>
      <c r="I35" s="75" t="str">
        <f t="shared" si="5"/>
        <v/>
      </c>
      <c r="J35" s="5"/>
      <c r="K35" s="6"/>
      <c r="L35" s="6"/>
      <c r="M35" s="75" t="str">
        <f t="shared" si="6"/>
        <v/>
      </c>
    </row>
    <row r="36" spans="1:13" x14ac:dyDescent="0.25">
      <c r="A36" s="146"/>
      <c r="B36" s="140">
        <f>SUM(B21:B35)</f>
        <v>0</v>
      </c>
      <c r="C36" s="141">
        <f>SUM(C21:C35)</f>
        <v>0</v>
      </c>
      <c r="D36" s="141">
        <f>SUM(D21:D35)</f>
        <v>0</v>
      </c>
      <c r="E36" s="142" t="str">
        <f t="shared" si="4"/>
        <v/>
      </c>
      <c r="F36" s="140">
        <f>SUM(F21:F35)</f>
        <v>0</v>
      </c>
      <c r="G36" s="141">
        <f>SUM(G21:G35)</f>
        <v>0</v>
      </c>
      <c r="H36" s="141">
        <f>SUM(H21:H35)</f>
        <v>0</v>
      </c>
      <c r="I36" s="142" t="str">
        <f t="shared" si="5"/>
        <v/>
      </c>
      <c r="J36" s="140">
        <f>SUM(J21:J35)</f>
        <v>0</v>
      </c>
      <c r="K36" s="141">
        <f>SUM(K21:K35)</f>
        <v>0</v>
      </c>
      <c r="L36" s="141">
        <f>SUM(L21:L35)</f>
        <v>0</v>
      </c>
      <c r="M36" s="142" t="str">
        <f t="shared" si="6"/>
        <v/>
      </c>
    </row>
    <row r="37" spans="1:13" x14ac:dyDescent="0.25">
      <c r="A37" s="144" t="str">
        <f>Start!C19</f>
        <v>Speler 3</v>
      </c>
      <c r="B37" s="1"/>
      <c r="C37" s="2" t="s">
        <v>105</v>
      </c>
      <c r="D37" s="2"/>
      <c r="E37" s="3"/>
      <c r="F37" s="1"/>
      <c r="G37" s="2" t="s">
        <v>22</v>
      </c>
      <c r="H37" s="2"/>
      <c r="I37" s="3"/>
      <c r="J37" s="1"/>
      <c r="K37" s="2" t="s">
        <v>23</v>
      </c>
      <c r="L37" s="2"/>
      <c r="M37" s="3"/>
    </row>
    <row r="38" spans="1:13" x14ac:dyDescent="0.25">
      <c r="A38" s="144"/>
      <c r="B38" s="1" t="s">
        <v>100</v>
      </c>
      <c r="C38" s="2" t="s">
        <v>99</v>
      </c>
      <c r="D38" s="2" t="s">
        <v>107</v>
      </c>
      <c r="E38" s="3" t="s">
        <v>108</v>
      </c>
      <c r="F38" s="1" t="s">
        <v>100</v>
      </c>
      <c r="G38" s="2" t="s">
        <v>99</v>
      </c>
      <c r="H38" s="2" t="s">
        <v>107</v>
      </c>
      <c r="I38" s="3" t="s">
        <v>109</v>
      </c>
      <c r="J38" s="1" t="s">
        <v>100</v>
      </c>
      <c r="K38" s="2" t="s">
        <v>99</v>
      </c>
      <c r="L38" s="2" t="s">
        <v>107</v>
      </c>
      <c r="M38" s="3" t="s">
        <v>109</v>
      </c>
    </row>
    <row r="39" spans="1:13" x14ac:dyDescent="0.25">
      <c r="A39" s="145" t="str">
        <f>A3</f>
        <v>Speler 1</v>
      </c>
      <c r="B39" s="5"/>
      <c r="C39" s="6"/>
      <c r="D39" s="6"/>
      <c r="E39" s="75" t="str">
        <f>IF(C39&gt;0,B39/C39,"")</f>
        <v/>
      </c>
      <c r="F39" s="5"/>
      <c r="G39" s="6"/>
      <c r="H39" s="6"/>
      <c r="I39" s="75" t="str">
        <f>IF(G39&gt;0,F39/G39,"")</f>
        <v/>
      </c>
      <c r="J39" s="5"/>
      <c r="K39" s="6"/>
      <c r="L39" s="6"/>
      <c r="M39" s="75" t="str">
        <f>IF(K39&gt;0,J39/K39,"")</f>
        <v/>
      </c>
    </row>
    <row r="40" spans="1:13" x14ac:dyDescent="0.25">
      <c r="A40" s="145" t="str">
        <f t="shared" ref="A40:A53" si="7">A4</f>
        <v>Speler 2</v>
      </c>
      <c r="B40" s="5"/>
      <c r="C40" s="6"/>
      <c r="D40" s="6"/>
      <c r="E40" s="75" t="str">
        <f t="shared" ref="E40:E54" si="8">IF(C40&gt;0,B40/C40,"")</f>
        <v/>
      </c>
      <c r="F40" s="5"/>
      <c r="G40" s="6"/>
      <c r="H40" s="6"/>
      <c r="I40" s="75" t="str">
        <f t="shared" ref="I40:I54" si="9">IF(G40&gt;0,F40/G40,"")</f>
        <v/>
      </c>
      <c r="J40" s="5"/>
      <c r="K40" s="6"/>
      <c r="L40" s="6"/>
      <c r="M40" s="75" t="str">
        <f t="shared" ref="M40:M54" si="10">IF(K40&gt;0,J40/K40,"")</f>
        <v/>
      </c>
    </row>
    <row r="41" spans="1:13" x14ac:dyDescent="0.25">
      <c r="A41" s="145" t="str">
        <f t="shared" si="7"/>
        <v>Speler 3</v>
      </c>
      <c r="B41" s="131"/>
      <c r="C41" s="132"/>
      <c r="D41" s="132"/>
      <c r="E41" s="133" t="str">
        <f>IF(C41&gt;0,B41/C41,"")</f>
        <v/>
      </c>
      <c r="F41" s="131"/>
      <c r="G41" s="132"/>
      <c r="H41" s="132"/>
      <c r="I41" s="133" t="str">
        <f>IF(G41&gt;0,F41/G41,"")</f>
        <v/>
      </c>
      <c r="J41" s="131"/>
      <c r="K41" s="132"/>
      <c r="L41" s="132"/>
      <c r="M41" s="133" t="str">
        <f>IF(K41&gt;0,J41/K41,"")</f>
        <v/>
      </c>
    </row>
    <row r="42" spans="1:13" x14ac:dyDescent="0.25">
      <c r="A42" s="145" t="str">
        <f t="shared" si="7"/>
        <v>Speler 4</v>
      </c>
      <c r="B42" s="5"/>
      <c r="C42" s="6"/>
      <c r="D42" s="6"/>
      <c r="E42" s="75" t="str">
        <f t="shared" si="8"/>
        <v/>
      </c>
      <c r="F42" s="5"/>
      <c r="G42" s="6"/>
      <c r="H42" s="6"/>
      <c r="I42" s="75" t="str">
        <f t="shared" si="9"/>
        <v/>
      </c>
      <c r="J42" s="5"/>
      <c r="K42" s="6"/>
      <c r="L42" s="6"/>
      <c r="M42" s="75" t="str">
        <f t="shared" si="10"/>
        <v/>
      </c>
    </row>
    <row r="43" spans="1:13" x14ac:dyDescent="0.25">
      <c r="A43" s="145" t="str">
        <f t="shared" si="7"/>
        <v>Speler 5</v>
      </c>
      <c r="B43" s="5"/>
      <c r="C43" s="6"/>
      <c r="D43" s="6"/>
      <c r="E43" s="75" t="str">
        <f t="shared" si="8"/>
        <v/>
      </c>
      <c r="F43" s="5"/>
      <c r="G43" s="6"/>
      <c r="H43" s="6"/>
      <c r="I43" s="75" t="str">
        <f t="shared" si="9"/>
        <v/>
      </c>
      <c r="J43" s="5"/>
      <c r="K43" s="6"/>
      <c r="L43" s="6"/>
      <c r="M43" s="75" t="str">
        <f t="shared" si="10"/>
        <v/>
      </c>
    </row>
    <row r="44" spans="1:13" x14ac:dyDescent="0.25">
      <c r="A44" s="145" t="str">
        <f t="shared" si="7"/>
        <v>Speler 6</v>
      </c>
      <c r="B44" s="5"/>
      <c r="C44" s="6"/>
      <c r="D44" s="6"/>
      <c r="E44" s="75" t="str">
        <f t="shared" si="8"/>
        <v/>
      </c>
      <c r="F44" s="5"/>
      <c r="G44" s="6"/>
      <c r="H44" s="6"/>
      <c r="I44" s="75" t="str">
        <f t="shared" si="9"/>
        <v/>
      </c>
      <c r="J44" s="5"/>
      <c r="K44" s="6"/>
      <c r="L44" s="6"/>
      <c r="M44" s="75" t="str">
        <f t="shared" si="10"/>
        <v/>
      </c>
    </row>
    <row r="45" spans="1:13" x14ac:dyDescent="0.25">
      <c r="A45" s="145" t="str">
        <f t="shared" si="7"/>
        <v>Speler 7</v>
      </c>
      <c r="B45" s="5"/>
      <c r="C45" s="6"/>
      <c r="D45" s="6"/>
      <c r="E45" s="75" t="str">
        <f t="shared" si="8"/>
        <v/>
      </c>
      <c r="F45" s="5"/>
      <c r="G45" s="6"/>
      <c r="H45" s="6"/>
      <c r="I45" s="75" t="str">
        <f t="shared" si="9"/>
        <v/>
      </c>
      <c r="J45" s="5"/>
      <c r="K45" s="6"/>
      <c r="L45" s="6"/>
      <c r="M45" s="75" t="str">
        <f t="shared" si="10"/>
        <v/>
      </c>
    </row>
    <row r="46" spans="1:13" x14ac:dyDescent="0.25">
      <c r="A46" s="145" t="str">
        <f t="shared" si="7"/>
        <v>Speler 8</v>
      </c>
      <c r="B46" s="5"/>
      <c r="C46" s="6"/>
      <c r="D46" s="6"/>
      <c r="E46" s="75" t="str">
        <f t="shared" si="8"/>
        <v/>
      </c>
      <c r="F46" s="5"/>
      <c r="G46" s="6"/>
      <c r="H46" s="6"/>
      <c r="I46" s="75" t="str">
        <f t="shared" si="9"/>
        <v/>
      </c>
      <c r="J46" s="5"/>
      <c r="K46" s="6"/>
      <c r="L46" s="6"/>
      <c r="M46" s="75" t="str">
        <f t="shared" si="10"/>
        <v/>
      </c>
    </row>
    <row r="47" spans="1:13" x14ac:dyDescent="0.25">
      <c r="A47" s="145" t="str">
        <f t="shared" si="7"/>
        <v>Speler 9</v>
      </c>
      <c r="B47" s="5"/>
      <c r="C47" s="6"/>
      <c r="D47" s="6"/>
      <c r="E47" s="75" t="str">
        <f t="shared" si="8"/>
        <v/>
      </c>
      <c r="F47" s="5"/>
      <c r="G47" s="6"/>
      <c r="H47" s="6"/>
      <c r="I47" s="75" t="str">
        <f t="shared" si="9"/>
        <v/>
      </c>
      <c r="J47" s="5"/>
      <c r="K47" s="6"/>
      <c r="L47" s="6"/>
      <c r="M47" s="75" t="str">
        <f t="shared" si="10"/>
        <v/>
      </c>
    </row>
    <row r="48" spans="1:13" x14ac:dyDescent="0.25">
      <c r="A48" s="145" t="str">
        <f t="shared" si="7"/>
        <v>Speler 10</v>
      </c>
      <c r="B48" s="5"/>
      <c r="C48" s="6"/>
      <c r="D48" s="6"/>
      <c r="E48" s="75" t="str">
        <f t="shared" si="8"/>
        <v/>
      </c>
      <c r="F48" s="5"/>
      <c r="G48" s="6"/>
      <c r="H48" s="6"/>
      <c r="I48" s="75" t="str">
        <f t="shared" si="9"/>
        <v/>
      </c>
      <c r="J48" s="5"/>
      <c r="K48" s="6"/>
      <c r="L48" s="6"/>
      <c r="M48" s="75" t="str">
        <f t="shared" si="10"/>
        <v/>
      </c>
    </row>
    <row r="49" spans="1:13" x14ac:dyDescent="0.25">
      <c r="A49" s="145" t="str">
        <f t="shared" si="7"/>
        <v>Speler 11</v>
      </c>
      <c r="B49" s="5"/>
      <c r="C49" s="6"/>
      <c r="D49" s="6"/>
      <c r="E49" s="75" t="str">
        <f t="shared" si="8"/>
        <v/>
      </c>
      <c r="F49" s="5"/>
      <c r="G49" s="6"/>
      <c r="H49" s="6"/>
      <c r="I49" s="75" t="str">
        <f t="shared" si="9"/>
        <v/>
      </c>
      <c r="J49" s="5"/>
      <c r="K49" s="6"/>
      <c r="L49" s="6"/>
      <c r="M49" s="75" t="str">
        <f t="shared" si="10"/>
        <v/>
      </c>
    </row>
    <row r="50" spans="1:13" x14ac:dyDescent="0.25">
      <c r="A50" s="145" t="str">
        <f t="shared" si="7"/>
        <v>Speler 12</v>
      </c>
      <c r="B50" s="5"/>
      <c r="C50" s="6"/>
      <c r="D50" s="6"/>
      <c r="E50" s="75" t="str">
        <f t="shared" si="8"/>
        <v/>
      </c>
      <c r="F50" s="5"/>
      <c r="G50" s="6"/>
      <c r="H50" s="6"/>
      <c r="I50" s="75" t="str">
        <f t="shared" si="9"/>
        <v/>
      </c>
      <c r="J50" s="5"/>
      <c r="K50" s="6"/>
      <c r="L50" s="6"/>
      <c r="M50" s="75" t="str">
        <f t="shared" si="10"/>
        <v/>
      </c>
    </row>
    <row r="51" spans="1:13" x14ac:dyDescent="0.25">
      <c r="A51" s="145" t="str">
        <f t="shared" si="7"/>
        <v>Speler 13</v>
      </c>
      <c r="B51" s="5"/>
      <c r="C51" s="6"/>
      <c r="D51" s="6"/>
      <c r="E51" s="75" t="str">
        <f t="shared" si="8"/>
        <v/>
      </c>
      <c r="F51" s="5"/>
      <c r="G51" s="6"/>
      <c r="H51" s="6"/>
      <c r="I51" s="75" t="str">
        <f t="shared" si="9"/>
        <v/>
      </c>
      <c r="J51" s="5"/>
      <c r="K51" s="6"/>
      <c r="L51" s="6"/>
      <c r="M51" s="75" t="str">
        <f t="shared" si="10"/>
        <v/>
      </c>
    </row>
    <row r="52" spans="1:13" x14ac:dyDescent="0.25">
      <c r="A52" s="145" t="str">
        <f t="shared" si="7"/>
        <v>Speler 14</v>
      </c>
      <c r="B52" s="5"/>
      <c r="C52" s="6"/>
      <c r="D52" s="6"/>
      <c r="E52" s="75" t="str">
        <f t="shared" si="8"/>
        <v/>
      </c>
      <c r="F52" s="5"/>
      <c r="G52" s="6"/>
      <c r="H52" s="6"/>
      <c r="I52" s="75" t="str">
        <f t="shared" si="9"/>
        <v/>
      </c>
      <c r="J52" s="5"/>
      <c r="K52" s="6"/>
      <c r="L52" s="6"/>
      <c r="M52" s="75" t="str">
        <f t="shared" si="10"/>
        <v/>
      </c>
    </row>
    <row r="53" spans="1:13" x14ac:dyDescent="0.25">
      <c r="A53" s="145" t="str">
        <f t="shared" si="7"/>
        <v>Speler 15</v>
      </c>
      <c r="B53" s="5"/>
      <c r="C53" s="6"/>
      <c r="D53" s="6"/>
      <c r="E53" s="75" t="str">
        <f t="shared" si="8"/>
        <v/>
      </c>
      <c r="F53" s="5"/>
      <c r="G53" s="6"/>
      <c r="H53" s="6"/>
      <c r="I53" s="75" t="str">
        <f t="shared" si="9"/>
        <v/>
      </c>
      <c r="J53" s="5"/>
      <c r="K53" s="6"/>
      <c r="L53" s="6"/>
      <c r="M53" s="75" t="str">
        <f t="shared" si="10"/>
        <v/>
      </c>
    </row>
    <row r="54" spans="1:13" x14ac:dyDescent="0.25">
      <c r="A54" s="146"/>
      <c r="B54" s="140">
        <f>SUM(B39:B53)</f>
        <v>0</v>
      </c>
      <c r="C54" s="141">
        <f>SUM(C39:C53)</f>
        <v>0</v>
      </c>
      <c r="D54" s="141">
        <f>SUM(D39:D53)</f>
        <v>0</v>
      </c>
      <c r="E54" s="142" t="str">
        <f t="shared" si="8"/>
        <v/>
      </c>
      <c r="F54" s="140">
        <f>SUM(F39:F53)</f>
        <v>0</v>
      </c>
      <c r="G54" s="141">
        <f>SUM(G39:G53)</f>
        <v>0</v>
      </c>
      <c r="H54" s="141">
        <f>SUM(H39:H53)</f>
        <v>0</v>
      </c>
      <c r="I54" s="142" t="str">
        <f t="shared" si="9"/>
        <v/>
      </c>
      <c r="J54" s="140">
        <f>SUM(J39:J53)</f>
        <v>0</v>
      </c>
      <c r="K54" s="141">
        <f>SUM(K39:K53)</f>
        <v>0</v>
      </c>
      <c r="L54" s="141">
        <f>SUM(L39:L53)</f>
        <v>0</v>
      </c>
      <c r="M54" s="142" t="str">
        <f t="shared" si="10"/>
        <v/>
      </c>
    </row>
    <row r="55" spans="1:13" x14ac:dyDescent="0.25">
      <c r="A55" s="143" t="str">
        <f>Start!C20</f>
        <v>Speler 4</v>
      </c>
      <c r="B55" s="134"/>
      <c r="C55" s="135" t="s">
        <v>105</v>
      </c>
      <c r="D55" s="135"/>
      <c r="E55" s="136"/>
      <c r="F55" s="134"/>
      <c r="G55" s="135" t="s">
        <v>22</v>
      </c>
      <c r="H55" s="135"/>
      <c r="I55" s="136"/>
      <c r="J55" s="134"/>
      <c r="K55" s="135" t="s">
        <v>23</v>
      </c>
      <c r="L55" s="135"/>
      <c r="M55" s="136"/>
    </row>
    <row r="56" spans="1:13" x14ac:dyDescent="0.25">
      <c r="A56" s="144"/>
      <c r="B56" s="1" t="s">
        <v>100</v>
      </c>
      <c r="C56" s="2" t="s">
        <v>99</v>
      </c>
      <c r="D56" s="2" t="s">
        <v>107</v>
      </c>
      <c r="E56" s="3" t="s">
        <v>108</v>
      </c>
      <c r="F56" s="1" t="s">
        <v>100</v>
      </c>
      <c r="G56" s="2" t="s">
        <v>99</v>
      </c>
      <c r="H56" s="2" t="s">
        <v>107</v>
      </c>
      <c r="I56" s="3" t="s">
        <v>109</v>
      </c>
      <c r="J56" s="1" t="s">
        <v>100</v>
      </c>
      <c r="K56" s="2" t="s">
        <v>99</v>
      </c>
      <c r="L56" s="2" t="s">
        <v>107</v>
      </c>
      <c r="M56" s="3" t="s">
        <v>109</v>
      </c>
    </row>
    <row r="57" spans="1:13" x14ac:dyDescent="0.25">
      <c r="A57" s="145" t="str">
        <f>A3</f>
        <v>Speler 1</v>
      </c>
      <c r="B57" s="5"/>
      <c r="C57" s="6"/>
      <c r="D57" s="6"/>
      <c r="E57" s="75" t="str">
        <f>IF(C57&gt;0,B57/C57,"")</f>
        <v/>
      </c>
      <c r="F57" s="5"/>
      <c r="G57" s="6"/>
      <c r="H57" s="6"/>
      <c r="I57" s="75" t="str">
        <f>IF(G57&gt;0,F57/G57,"")</f>
        <v/>
      </c>
      <c r="J57" s="5"/>
      <c r="K57" s="6"/>
      <c r="L57" s="6"/>
      <c r="M57" s="75" t="str">
        <f>IF(K57&gt;0,J57/K57,"")</f>
        <v/>
      </c>
    </row>
    <row r="58" spans="1:13" x14ac:dyDescent="0.25">
      <c r="A58" s="145" t="str">
        <f t="shared" ref="A58:A71" si="11">A4</f>
        <v>Speler 2</v>
      </c>
      <c r="B58" s="5"/>
      <c r="C58" s="6"/>
      <c r="D58" s="6"/>
      <c r="E58" s="75" t="str">
        <f t="shared" ref="E58:E72" si="12">IF(C58&gt;0,B58/C58,"")</f>
        <v/>
      </c>
      <c r="F58" s="5"/>
      <c r="G58" s="6"/>
      <c r="H58" s="6"/>
      <c r="I58" s="75" t="str">
        <f t="shared" ref="I58:I72" si="13">IF(G58&gt;0,F58/G58,"")</f>
        <v/>
      </c>
      <c r="J58" s="5"/>
      <c r="K58" s="6"/>
      <c r="L58" s="6"/>
      <c r="M58" s="75" t="str">
        <f t="shared" ref="M58:M72" si="14">IF(K58&gt;0,J58/K58,"")</f>
        <v/>
      </c>
    </row>
    <row r="59" spans="1:13" x14ac:dyDescent="0.25">
      <c r="A59" s="145" t="str">
        <f t="shared" si="11"/>
        <v>Speler 3</v>
      </c>
      <c r="B59" s="5"/>
      <c r="C59" s="6"/>
      <c r="D59" s="6"/>
      <c r="E59" s="75" t="str">
        <f t="shared" si="12"/>
        <v/>
      </c>
      <c r="F59" s="5"/>
      <c r="G59" s="6"/>
      <c r="H59" s="6"/>
      <c r="I59" s="75" t="str">
        <f t="shared" si="13"/>
        <v/>
      </c>
      <c r="J59" s="5"/>
      <c r="K59" s="6"/>
      <c r="L59" s="6"/>
      <c r="M59" s="75" t="str">
        <f t="shared" si="14"/>
        <v/>
      </c>
    </row>
    <row r="60" spans="1:13" x14ac:dyDescent="0.25">
      <c r="A60" s="145" t="str">
        <f t="shared" si="11"/>
        <v>Speler 4</v>
      </c>
      <c r="B60" s="131"/>
      <c r="C60" s="132"/>
      <c r="D60" s="132"/>
      <c r="E60" s="133" t="str">
        <f>IF(C60&gt;0,B60/C60,"")</f>
        <v/>
      </c>
      <c r="F60" s="131"/>
      <c r="G60" s="132"/>
      <c r="H60" s="132"/>
      <c r="I60" s="133" t="str">
        <f>IF(G60&gt;0,F60/G60,"")</f>
        <v/>
      </c>
      <c r="J60" s="131"/>
      <c r="K60" s="132"/>
      <c r="L60" s="132"/>
      <c r="M60" s="133" t="str">
        <f>IF(K60&gt;0,J60/K60,"")</f>
        <v/>
      </c>
    </row>
    <row r="61" spans="1:13" x14ac:dyDescent="0.25">
      <c r="A61" s="145" t="str">
        <f t="shared" si="11"/>
        <v>Speler 5</v>
      </c>
      <c r="B61" s="5"/>
      <c r="C61" s="6"/>
      <c r="D61" s="6"/>
      <c r="E61" s="75" t="str">
        <f t="shared" si="12"/>
        <v/>
      </c>
      <c r="F61" s="5"/>
      <c r="G61" s="6"/>
      <c r="H61" s="6"/>
      <c r="I61" s="75" t="str">
        <f t="shared" si="13"/>
        <v/>
      </c>
      <c r="J61" s="5"/>
      <c r="K61" s="6"/>
      <c r="L61" s="6"/>
      <c r="M61" s="75" t="str">
        <f t="shared" si="14"/>
        <v/>
      </c>
    </row>
    <row r="62" spans="1:13" x14ac:dyDescent="0.25">
      <c r="A62" s="145" t="str">
        <f t="shared" si="11"/>
        <v>Speler 6</v>
      </c>
      <c r="B62" s="5"/>
      <c r="C62" s="6"/>
      <c r="D62" s="6"/>
      <c r="E62" s="75" t="str">
        <f t="shared" si="12"/>
        <v/>
      </c>
      <c r="F62" s="5"/>
      <c r="G62" s="6"/>
      <c r="H62" s="6"/>
      <c r="I62" s="75" t="str">
        <f t="shared" si="13"/>
        <v/>
      </c>
      <c r="J62" s="5"/>
      <c r="K62" s="6"/>
      <c r="L62" s="6"/>
      <c r="M62" s="75" t="str">
        <f t="shared" si="14"/>
        <v/>
      </c>
    </row>
    <row r="63" spans="1:13" x14ac:dyDescent="0.25">
      <c r="A63" s="145" t="str">
        <f t="shared" si="11"/>
        <v>Speler 7</v>
      </c>
      <c r="B63" s="5"/>
      <c r="C63" s="6"/>
      <c r="D63" s="6"/>
      <c r="E63" s="75" t="str">
        <f t="shared" si="12"/>
        <v/>
      </c>
      <c r="F63" s="5"/>
      <c r="G63" s="6"/>
      <c r="H63" s="6"/>
      <c r="I63" s="75" t="str">
        <f t="shared" si="13"/>
        <v/>
      </c>
      <c r="J63" s="5"/>
      <c r="K63" s="6"/>
      <c r="L63" s="6"/>
      <c r="M63" s="75" t="str">
        <f t="shared" si="14"/>
        <v/>
      </c>
    </row>
    <row r="64" spans="1:13" x14ac:dyDescent="0.25">
      <c r="A64" s="145" t="str">
        <f t="shared" si="11"/>
        <v>Speler 8</v>
      </c>
      <c r="B64" s="5"/>
      <c r="C64" s="6"/>
      <c r="D64" s="6"/>
      <c r="E64" s="75" t="str">
        <f t="shared" si="12"/>
        <v/>
      </c>
      <c r="F64" s="5"/>
      <c r="G64" s="6"/>
      <c r="H64" s="6"/>
      <c r="I64" s="75" t="str">
        <f t="shared" si="13"/>
        <v/>
      </c>
      <c r="J64" s="5"/>
      <c r="K64" s="6"/>
      <c r="L64" s="6"/>
      <c r="M64" s="75" t="str">
        <f t="shared" si="14"/>
        <v/>
      </c>
    </row>
    <row r="65" spans="1:13" x14ac:dyDescent="0.25">
      <c r="A65" s="145" t="str">
        <f t="shared" si="11"/>
        <v>Speler 9</v>
      </c>
      <c r="B65" s="5"/>
      <c r="C65" s="6"/>
      <c r="D65" s="6"/>
      <c r="E65" s="75" t="str">
        <f t="shared" si="12"/>
        <v/>
      </c>
      <c r="F65" s="5"/>
      <c r="G65" s="6"/>
      <c r="H65" s="6"/>
      <c r="I65" s="75" t="str">
        <f t="shared" si="13"/>
        <v/>
      </c>
      <c r="J65" s="5"/>
      <c r="K65" s="6"/>
      <c r="L65" s="6"/>
      <c r="M65" s="75" t="str">
        <f t="shared" si="14"/>
        <v/>
      </c>
    </row>
    <row r="66" spans="1:13" x14ac:dyDescent="0.25">
      <c r="A66" s="145" t="str">
        <f t="shared" si="11"/>
        <v>Speler 10</v>
      </c>
      <c r="B66" s="5"/>
      <c r="C66" s="6"/>
      <c r="D66" s="6"/>
      <c r="E66" s="75" t="str">
        <f t="shared" si="12"/>
        <v/>
      </c>
      <c r="F66" s="5"/>
      <c r="G66" s="6"/>
      <c r="H66" s="6"/>
      <c r="I66" s="75" t="str">
        <f t="shared" si="13"/>
        <v/>
      </c>
      <c r="J66" s="5"/>
      <c r="K66" s="6"/>
      <c r="L66" s="6"/>
      <c r="M66" s="75" t="str">
        <f t="shared" si="14"/>
        <v/>
      </c>
    </row>
    <row r="67" spans="1:13" x14ac:dyDescent="0.25">
      <c r="A67" s="145" t="str">
        <f t="shared" si="11"/>
        <v>Speler 11</v>
      </c>
      <c r="B67" s="5"/>
      <c r="C67" s="6"/>
      <c r="D67" s="6"/>
      <c r="E67" s="75" t="str">
        <f t="shared" si="12"/>
        <v/>
      </c>
      <c r="F67" s="5"/>
      <c r="G67" s="6"/>
      <c r="H67" s="6"/>
      <c r="I67" s="75" t="str">
        <f t="shared" si="13"/>
        <v/>
      </c>
      <c r="J67" s="5"/>
      <c r="K67" s="6"/>
      <c r="L67" s="6"/>
      <c r="M67" s="75" t="str">
        <f t="shared" si="14"/>
        <v/>
      </c>
    </row>
    <row r="68" spans="1:13" x14ac:dyDescent="0.25">
      <c r="A68" s="145" t="str">
        <f t="shared" si="11"/>
        <v>Speler 12</v>
      </c>
      <c r="B68" s="5"/>
      <c r="C68" s="6"/>
      <c r="D68" s="6"/>
      <c r="E68" s="75" t="str">
        <f t="shared" si="12"/>
        <v/>
      </c>
      <c r="F68" s="5"/>
      <c r="G68" s="6"/>
      <c r="H68" s="6"/>
      <c r="I68" s="75" t="str">
        <f t="shared" si="13"/>
        <v/>
      </c>
      <c r="J68" s="5"/>
      <c r="K68" s="6"/>
      <c r="L68" s="6"/>
      <c r="M68" s="75" t="str">
        <f t="shared" si="14"/>
        <v/>
      </c>
    </row>
    <row r="69" spans="1:13" x14ac:dyDescent="0.25">
      <c r="A69" s="145" t="str">
        <f t="shared" si="11"/>
        <v>Speler 13</v>
      </c>
      <c r="B69" s="5"/>
      <c r="C69" s="6"/>
      <c r="D69" s="6"/>
      <c r="E69" s="75" t="str">
        <f t="shared" si="12"/>
        <v/>
      </c>
      <c r="F69" s="5"/>
      <c r="G69" s="6"/>
      <c r="H69" s="6"/>
      <c r="I69" s="75" t="str">
        <f t="shared" si="13"/>
        <v/>
      </c>
      <c r="J69" s="5"/>
      <c r="K69" s="6"/>
      <c r="L69" s="6"/>
      <c r="M69" s="75" t="str">
        <f t="shared" si="14"/>
        <v/>
      </c>
    </row>
    <row r="70" spans="1:13" x14ac:dyDescent="0.25">
      <c r="A70" s="145" t="str">
        <f t="shared" si="11"/>
        <v>Speler 14</v>
      </c>
      <c r="B70" s="5"/>
      <c r="C70" s="6"/>
      <c r="D70" s="6"/>
      <c r="E70" s="75" t="str">
        <f t="shared" si="12"/>
        <v/>
      </c>
      <c r="F70" s="5"/>
      <c r="G70" s="6"/>
      <c r="H70" s="6"/>
      <c r="I70" s="75" t="str">
        <f t="shared" si="13"/>
        <v/>
      </c>
      <c r="J70" s="5"/>
      <c r="K70" s="6"/>
      <c r="L70" s="6"/>
      <c r="M70" s="75" t="str">
        <f t="shared" si="14"/>
        <v/>
      </c>
    </row>
    <row r="71" spans="1:13" x14ac:dyDescent="0.25">
      <c r="A71" s="145" t="str">
        <f t="shared" si="11"/>
        <v>Speler 15</v>
      </c>
      <c r="B71" s="5"/>
      <c r="C71" s="6"/>
      <c r="D71" s="6"/>
      <c r="E71" s="75" t="str">
        <f t="shared" si="12"/>
        <v/>
      </c>
      <c r="F71" s="5"/>
      <c r="G71" s="6"/>
      <c r="H71" s="6"/>
      <c r="I71" s="75" t="str">
        <f t="shared" si="13"/>
        <v/>
      </c>
      <c r="J71" s="5"/>
      <c r="K71" s="6"/>
      <c r="L71" s="6"/>
      <c r="M71" s="75" t="str">
        <f t="shared" si="14"/>
        <v/>
      </c>
    </row>
    <row r="72" spans="1:13" x14ac:dyDescent="0.25">
      <c r="A72" s="146"/>
      <c r="B72" s="140">
        <f>SUM(B57:B71)</f>
        <v>0</v>
      </c>
      <c r="C72" s="141">
        <f>SUM(C57:C71)</f>
        <v>0</v>
      </c>
      <c r="D72" s="141">
        <f>SUM(D57:D71)</f>
        <v>0</v>
      </c>
      <c r="E72" s="142" t="str">
        <f t="shared" si="12"/>
        <v/>
      </c>
      <c r="F72" s="140">
        <f>SUM(F57:F71)</f>
        <v>0</v>
      </c>
      <c r="G72" s="141">
        <f>SUM(G57:G71)</f>
        <v>0</v>
      </c>
      <c r="H72" s="141">
        <f>SUM(H57:H71)</f>
        <v>0</v>
      </c>
      <c r="I72" s="142" t="str">
        <f t="shared" si="13"/>
        <v/>
      </c>
      <c r="J72" s="140">
        <f>SUM(J57:J71)</f>
        <v>0</v>
      </c>
      <c r="K72" s="141">
        <f>SUM(K57:K71)</f>
        <v>0</v>
      </c>
      <c r="L72" s="141">
        <f>SUM(L57:L71)</f>
        <v>0</v>
      </c>
      <c r="M72" s="142" t="str">
        <f t="shared" si="14"/>
        <v/>
      </c>
    </row>
    <row r="73" spans="1:13" x14ac:dyDescent="0.25">
      <c r="A73" s="144" t="str">
        <f>Start!C21</f>
        <v>Speler 5</v>
      </c>
      <c r="B73" s="1"/>
      <c r="C73" s="2" t="s">
        <v>105</v>
      </c>
      <c r="D73" s="2"/>
      <c r="E73" s="3"/>
      <c r="F73" s="1"/>
      <c r="G73" s="2" t="s">
        <v>22</v>
      </c>
      <c r="H73" s="2"/>
      <c r="I73" s="3"/>
      <c r="J73" s="1"/>
      <c r="K73" s="2" t="s">
        <v>23</v>
      </c>
      <c r="L73" s="2"/>
      <c r="M73" s="3"/>
    </row>
    <row r="74" spans="1:13" x14ac:dyDescent="0.25">
      <c r="A74" s="144"/>
      <c r="B74" s="1" t="s">
        <v>100</v>
      </c>
      <c r="C74" s="2" t="s">
        <v>99</v>
      </c>
      <c r="D74" s="2" t="s">
        <v>107</v>
      </c>
      <c r="E74" s="3" t="s">
        <v>108</v>
      </c>
      <c r="F74" s="1" t="s">
        <v>100</v>
      </c>
      <c r="G74" s="2" t="s">
        <v>99</v>
      </c>
      <c r="H74" s="2" t="s">
        <v>107</v>
      </c>
      <c r="I74" s="3" t="s">
        <v>109</v>
      </c>
      <c r="J74" s="1" t="s">
        <v>100</v>
      </c>
      <c r="K74" s="2" t="s">
        <v>99</v>
      </c>
      <c r="L74" s="2" t="s">
        <v>107</v>
      </c>
      <c r="M74" s="3" t="s">
        <v>109</v>
      </c>
    </row>
    <row r="75" spans="1:13" x14ac:dyDescent="0.25">
      <c r="A75" s="145" t="str">
        <f>A3</f>
        <v>Speler 1</v>
      </c>
      <c r="B75" s="5"/>
      <c r="C75" s="6"/>
      <c r="D75" s="6"/>
      <c r="E75" s="75" t="str">
        <f>IF(C75&gt;0,B75/C75,"")</f>
        <v/>
      </c>
      <c r="F75" s="5"/>
      <c r="G75" s="6"/>
      <c r="H75" s="6"/>
      <c r="I75" s="75" t="str">
        <f>IF(G75&gt;0,F75/G75,"")</f>
        <v/>
      </c>
      <c r="J75" s="5"/>
      <c r="K75" s="6"/>
      <c r="L75" s="6"/>
      <c r="M75" s="75" t="str">
        <f>IF(K75&gt;0,J75/K75,"")</f>
        <v/>
      </c>
    </row>
    <row r="76" spans="1:13" x14ac:dyDescent="0.25">
      <c r="A76" s="145" t="str">
        <f t="shared" ref="A76:A89" si="15">A4</f>
        <v>Speler 2</v>
      </c>
      <c r="B76" s="5"/>
      <c r="C76" s="6"/>
      <c r="D76" s="6"/>
      <c r="E76" s="75" t="str">
        <f t="shared" ref="E76:E90" si="16">IF(C76&gt;0,B76/C76,"")</f>
        <v/>
      </c>
      <c r="F76" s="5"/>
      <c r="G76" s="6"/>
      <c r="H76" s="6"/>
      <c r="I76" s="75" t="str">
        <f t="shared" ref="I76:I90" si="17">IF(G76&gt;0,F76/G76,"")</f>
        <v/>
      </c>
      <c r="J76" s="5"/>
      <c r="K76" s="6"/>
      <c r="L76" s="6"/>
      <c r="M76" s="75" t="str">
        <f t="shared" ref="M76:M90" si="18">IF(K76&gt;0,J76/K76,"")</f>
        <v/>
      </c>
    </row>
    <row r="77" spans="1:13" x14ac:dyDescent="0.25">
      <c r="A77" s="145" t="str">
        <f t="shared" si="15"/>
        <v>Speler 3</v>
      </c>
      <c r="B77" s="5"/>
      <c r="C77" s="6"/>
      <c r="D77" s="6"/>
      <c r="E77" s="75" t="str">
        <f t="shared" si="16"/>
        <v/>
      </c>
      <c r="F77" s="5"/>
      <c r="G77" s="6"/>
      <c r="H77" s="6"/>
      <c r="I77" s="75" t="str">
        <f t="shared" si="17"/>
        <v/>
      </c>
      <c r="J77" s="5"/>
      <c r="K77" s="6"/>
      <c r="L77" s="6"/>
      <c r="M77" s="75" t="str">
        <f t="shared" si="18"/>
        <v/>
      </c>
    </row>
    <row r="78" spans="1:13" x14ac:dyDescent="0.25">
      <c r="A78" s="145" t="str">
        <f t="shared" si="15"/>
        <v>Speler 4</v>
      </c>
      <c r="B78" s="5"/>
      <c r="C78" s="6"/>
      <c r="D78" s="6"/>
      <c r="E78" s="75" t="str">
        <f t="shared" si="16"/>
        <v/>
      </c>
      <c r="F78" s="5"/>
      <c r="G78" s="6"/>
      <c r="H78" s="6"/>
      <c r="I78" s="75" t="str">
        <f t="shared" si="17"/>
        <v/>
      </c>
      <c r="J78" s="5"/>
      <c r="K78" s="6"/>
      <c r="L78" s="6"/>
      <c r="M78" s="75" t="str">
        <f t="shared" si="18"/>
        <v/>
      </c>
    </row>
    <row r="79" spans="1:13" x14ac:dyDescent="0.25">
      <c r="A79" s="145" t="str">
        <f t="shared" si="15"/>
        <v>Speler 5</v>
      </c>
      <c r="B79" s="131"/>
      <c r="C79" s="132"/>
      <c r="D79" s="132"/>
      <c r="E79" s="133" t="str">
        <f>IF(C79&gt;0,B79/C79,"")</f>
        <v/>
      </c>
      <c r="F79" s="131"/>
      <c r="G79" s="132"/>
      <c r="H79" s="132"/>
      <c r="I79" s="133" t="str">
        <f>IF(G79&gt;0,F79/G79,"")</f>
        <v/>
      </c>
      <c r="J79" s="131"/>
      <c r="K79" s="132"/>
      <c r="L79" s="132"/>
      <c r="M79" s="133" t="str">
        <f>IF(K79&gt;0,J79/K79,"")</f>
        <v/>
      </c>
    </row>
    <row r="80" spans="1:13" x14ac:dyDescent="0.25">
      <c r="A80" s="145" t="str">
        <f t="shared" si="15"/>
        <v>Speler 6</v>
      </c>
      <c r="B80" s="5"/>
      <c r="C80" s="6"/>
      <c r="D80" s="6"/>
      <c r="E80" s="75" t="str">
        <f t="shared" si="16"/>
        <v/>
      </c>
      <c r="F80" s="5"/>
      <c r="G80" s="6"/>
      <c r="H80" s="6"/>
      <c r="I80" s="75" t="str">
        <f t="shared" si="17"/>
        <v/>
      </c>
      <c r="J80" s="5"/>
      <c r="K80" s="6"/>
      <c r="L80" s="6"/>
      <c r="M80" s="75" t="str">
        <f t="shared" si="18"/>
        <v/>
      </c>
    </row>
    <row r="81" spans="1:13" x14ac:dyDescent="0.25">
      <c r="A81" s="145" t="str">
        <f t="shared" si="15"/>
        <v>Speler 7</v>
      </c>
      <c r="B81" s="5"/>
      <c r="C81" s="6"/>
      <c r="D81" s="6"/>
      <c r="E81" s="75" t="str">
        <f t="shared" si="16"/>
        <v/>
      </c>
      <c r="F81" s="5"/>
      <c r="G81" s="6"/>
      <c r="H81" s="6"/>
      <c r="I81" s="75" t="str">
        <f t="shared" si="17"/>
        <v/>
      </c>
      <c r="J81" s="5"/>
      <c r="K81" s="6"/>
      <c r="L81" s="6"/>
      <c r="M81" s="75" t="str">
        <f t="shared" si="18"/>
        <v/>
      </c>
    </row>
    <row r="82" spans="1:13" x14ac:dyDescent="0.25">
      <c r="A82" s="145" t="str">
        <f t="shared" si="15"/>
        <v>Speler 8</v>
      </c>
      <c r="B82" s="5"/>
      <c r="C82" s="6"/>
      <c r="D82" s="6"/>
      <c r="E82" s="75" t="str">
        <f t="shared" si="16"/>
        <v/>
      </c>
      <c r="F82" s="5"/>
      <c r="G82" s="6"/>
      <c r="H82" s="6"/>
      <c r="I82" s="75" t="str">
        <f t="shared" si="17"/>
        <v/>
      </c>
      <c r="J82" s="5"/>
      <c r="K82" s="6"/>
      <c r="L82" s="6"/>
      <c r="M82" s="75" t="str">
        <f t="shared" si="18"/>
        <v/>
      </c>
    </row>
    <row r="83" spans="1:13" x14ac:dyDescent="0.25">
      <c r="A83" s="145" t="str">
        <f t="shared" si="15"/>
        <v>Speler 9</v>
      </c>
      <c r="B83" s="5"/>
      <c r="C83" s="6"/>
      <c r="D83" s="6"/>
      <c r="E83" s="75" t="str">
        <f t="shared" si="16"/>
        <v/>
      </c>
      <c r="F83" s="5"/>
      <c r="G83" s="6"/>
      <c r="H83" s="6"/>
      <c r="I83" s="75" t="str">
        <f t="shared" si="17"/>
        <v/>
      </c>
      <c r="J83" s="5"/>
      <c r="K83" s="6"/>
      <c r="L83" s="6"/>
      <c r="M83" s="75" t="str">
        <f t="shared" si="18"/>
        <v/>
      </c>
    </row>
    <row r="84" spans="1:13" x14ac:dyDescent="0.25">
      <c r="A84" s="145" t="str">
        <f t="shared" si="15"/>
        <v>Speler 10</v>
      </c>
      <c r="B84" s="5"/>
      <c r="C84" s="6"/>
      <c r="D84" s="6"/>
      <c r="E84" s="75" t="str">
        <f t="shared" si="16"/>
        <v/>
      </c>
      <c r="F84" s="5"/>
      <c r="G84" s="6"/>
      <c r="H84" s="6"/>
      <c r="I84" s="75" t="str">
        <f t="shared" si="17"/>
        <v/>
      </c>
      <c r="J84" s="5"/>
      <c r="K84" s="6"/>
      <c r="L84" s="6"/>
      <c r="M84" s="75" t="str">
        <f t="shared" si="18"/>
        <v/>
      </c>
    </row>
    <row r="85" spans="1:13" x14ac:dyDescent="0.25">
      <c r="A85" s="145" t="str">
        <f t="shared" si="15"/>
        <v>Speler 11</v>
      </c>
      <c r="B85" s="5"/>
      <c r="C85" s="6"/>
      <c r="D85" s="6"/>
      <c r="E85" s="75" t="str">
        <f t="shared" si="16"/>
        <v/>
      </c>
      <c r="F85" s="5"/>
      <c r="G85" s="6"/>
      <c r="H85" s="6"/>
      <c r="I85" s="75" t="str">
        <f t="shared" si="17"/>
        <v/>
      </c>
      <c r="J85" s="5"/>
      <c r="K85" s="6"/>
      <c r="L85" s="6"/>
      <c r="M85" s="75" t="str">
        <f t="shared" si="18"/>
        <v/>
      </c>
    </row>
    <row r="86" spans="1:13" x14ac:dyDescent="0.25">
      <c r="A86" s="145" t="str">
        <f t="shared" si="15"/>
        <v>Speler 12</v>
      </c>
      <c r="B86" s="5"/>
      <c r="C86" s="6"/>
      <c r="D86" s="6"/>
      <c r="E86" s="75" t="str">
        <f t="shared" si="16"/>
        <v/>
      </c>
      <c r="F86" s="5"/>
      <c r="G86" s="6"/>
      <c r="H86" s="6"/>
      <c r="I86" s="75" t="str">
        <f t="shared" si="17"/>
        <v/>
      </c>
      <c r="J86" s="5"/>
      <c r="K86" s="6"/>
      <c r="L86" s="6"/>
      <c r="M86" s="75" t="str">
        <f t="shared" si="18"/>
        <v/>
      </c>
    </row>
    <row r="87" spans="1:13" x14ac:dyDescent="0.25">
      <c r="A87" s="145" t="str">
        <f t="shared" si="15"/>
        <v>Speler 13</v>
      </c>
      <c r="B87" s="5"/>
      <c r="C87" s="6"/>
      <c r="D87" s="6"/>
      <c r="E87" s="75" t="str">
        <f t="shared" si="16"/>
        <v/>
      </c>
      <c r="F87" s="5"/>
      <c r="G87" s="6"/>
      <c r="H87" s="6"/>
      <c r="I87" s="75" t="str">
        <f t="shared" si="17"/>
        <v/>
      </c>
      <c r="J87" s="5"/>
      <c r="K87" s="6"/>
      <c r="L87" s="6"/>
      <c r="M87" s="75" t="str">
        <f t="shared" si="18"/>
        <v/>
      </c>
    </row>
    <row r="88" spans="1:13" x14ac:dyDescent="0.25">
      <c r="A88" s="145" t="str">
        <f t="shared" si="15"/>
        <v>Speler 14</v>
      </c>
      <c r="B88" s="5"/>
      <c r="C88" s="6"/>
      <c r="D88" s="6"/>
      <c r="E88" s="75" t="str">
        <f t="shared" si="16"/>
        <v/>
      </c>
      <c r="F88" s="5"/>
      <c r="G88" s="6"/>
      <c r="H88" s="6"/>
      <c r="I88" s="75" t="str">
        <f t="shared" si="17"/>
        <v/>
      </c>
      <c r="J88" s="5"/>
      <c r="K88" s="6"/>
      <c r="L88" s="6"/>
      <c r="M88" s="75" t="str">
        <f t="shared" si="18"/>
        <v/>
      </c>
    </row>
    <row r="89" spans="1:13" x14ac:dyDescent="0.25">
      <c r="A89" s="145" t="str">
        <f t="shared" si="15"/>
        <v>Speler 15</v>
      </c>
      <c r="B89" s="5"/>
      <c r="C89" s="6"/>
      <c r="D89" s="6"/>
      <c r="E89" s="75" t="str">
        <f t="shared" si="16"/>
        <v/>
      </c>
      <c r="F89" s="5"/>
      <c r="G89" s="6"/>
      <c r="H89" s="6"/>
      <c r="I89" s="75" t="str">
        <f t="shared" si="17"/>
        <v/>
      </c>
      <c r="J89" s="5"/>
      <c r="K89" s="6"/>
      <c r="L89" s="6"/>
      <c r="M89" s="75" t="str">
        <f t="shared" si="18"/>
        <v/>
      </c>
    </row>
    <row r="90" spans="1:13" x14ac:dyDescent="0.25">
      <c r="A90" s="147"/>
      <c r="B90" s="140">
        <f>SUM(B75:B89)</f>
        <v>0</v>
      </c>
      <c r="C90" s="141">
        <f>SUM(C75:C89)</f>
        <v>0</v>
      </c>
      <c r="D90" s="141">
        <f>SUM(D75:D89)</f>
        <v>0</v>
      </c>
      <c r="E90" s="142" t="str">
        <f t="shared" si="16"/>
        <v/>
      </c>
      <c r="F90" s="140">
        <f>SUM(F75:F89)</f>
        <v>0</v>
      </c>
      <c r="G90" s="141">
        <f>SUM(G75:G89)</f>
        <v>0</v>
      </c>
      <c r="H90" s="141">
        <f>SUM(H75:H89)</f>
        <v>0</v>
      </c>
      <c r="I90" s="142" t="str">
        <f t="shared" si="17"/>
        <v/>
      </c>
      <c r="J90" s="140">
        <f>SUM(J75:J89)</f>
        <v>0</v>
      </c>
      <c r="K90" s="141">
        <f>SUM(K75:K89)</f>
        <v>0</v>
      </c>
      <c r="L90" s="141">
        <f>SUM(L75:L89)</f>
        <v>0</v>
      </c>
      <c r="M90" s="142" t="str">
        <f t="shared" si="18"/>
        <v/>
      </c>
    </row>
    <row r="91" spans="1:13" x14ac:dyDescent="0.25">
      <c r="A91" s="144" t="str">
        <f>Start!C22</f>
        <v>Speler 6</v>
      </c>
      <c r="B91" s="1"/>
      <c r="C91" s="2" t="s">
        <v>105</v>
      </c>
      <c r="D91" s="2"/>
      <c r="E91" s="3"/>
      <c r="F91" s="1"/>
      <c r="G91" s="2" t="s">
        <v>22</v>
      </c>
      <c r="H91" s="2"/>
      <c r="I91" s="3"/>
      <c r="J91" s="1"/>
      <c r="K91" s="2" t="s">
        <v>23</v>
      </c>
      <c r="L91" s="2"/>
      <c r="M91" s="3"/>
    </row>
    <row r="92" spans="1:13" x14ac:dyDescent="0.25">
      <c r="A92" s="144"/>
      <c r="B92" s="1" t="s">
        <v>100</v>
      </c>
      <c r="C92" s="2" t="s">
        <v>99</v>
      </c>
      <c r="D92" s="2" t="s">
        <v>107</v>
      </c>
      <c r="E92" s="3" t="s">
        <v>108</v>
      </c>
      <c r="F92" s="1" t="s">
        <v>100</v>
      </c>
      <c r="G92" s="2" t="s">
        <v>99</v>
      </c>
      <c r="H92" s="2" t="s">
        <v>107</v>
      </c>
      <c r="I92" s="3" t="s">
        <v>109</v>
      </c>
      <c r="J92" s="1" t="s">
        <v>100</v>
      </c>
      <c r="K92" s="2" t="s">
        <v>99</v>
      </c>
      <c r="L92" s="2" t="s">
        <v>107</v>
      </c>
      <c r="M92" s="3" t="s">
        <v>109</v>
      </c>
    </row>
    <row r="93" spans="1:13" x14ac:dyDescent="0.25">
      <c r="A93" s="145" t="str">
        <f>A3</f>
        <v>Speler 1</v>
      </c>
      <c r="B93" s="5"/>
      <c r="C93" s="6"/>
      <c r="D93" s="6"/>
      <c r="E93" s="75" t="str">
        <f>IF(C93&gt;0,B93/C93,"")</f>
        <v/>
      </c>
      <c r="F93" s="5"/>
      <c r="G93" s="6"/>
      <c r="H93" s="6"/>
      <c r="I93" s="75" t="str">
        <f>IF(G93&gt;0,F93/G93,"")</f>
        <v/>
      </c>
      <c r="J93" s="5"/>
      <c r="K93" s="6"/>
      <c r="L93" s="6"/>
      <c r="M93" s="75" t="str">
        <f>IF(K93&gt;0,J93/K93,"")</f>
        <v/>
      </c>
    </row>
    <row r="94" spans="1:13" x14ac:dyDescent="0.25">
      <c r="A94" s="145" t="str">
        <f t="shared" ref="A94:A107" si="19">A4</f>
        <v>Speler 2</v>
      </c>
      <c r="B94" s="5"/>
      <c r="C94" s="6"/>
      <c r="D94" s="6"/>
      <c r="E94" s="75" t="str">
        <f t="shared" ref="E94:E108" si="20">IF(C94&gt;0,B94/C94,"")</f>
        <v/>
      </c>
      <c r="F94" s="5"/>
      <c r="G94" s="6"/>
      <c r="H94" s="6"/>
      <c r="I94" s="75" t="str">
        <f t="shared" ref="I94:I108" si="21">IF(G94&gt;0,F94/G94,"")</f>
        <v/>
      </c>
      <c r="J94" s="5"/>
      <c r="K94" s="6"/>
      <c r="L94" s="6"/>
      <c r="M94" s="75" t="str">
        <f t="shared" ref="M94:M108" si="22">IF(K94&gt;0,J94/K94,"")</f>
        <v/>
      </c>
    </row>
    <row r="95" spans="1:13" x14ac:dyDescent="0.25">
      <c r="A95" s="145" t="str">
        <f t="shared" si="19"/>
        <v>Speler 3</v>
      </c>
      <c r="B95" s="5"/>
      <c r="C95" s="6"/>
      <c r="D95" s="6"/>
      <c r="E95" s="75" t="str">
        <f t="shared" si="20"/>
        <v/>
      </c>
      <c r="F95" s="5"/>
      <c r="G95" s="6"/>
      <c r="H95" s="6"/>
      <c r="I95" s="75" t="str">
        <f t="shared" si="21"/>
        <v/>
      </c>
      <c r="J95" s="5"/>
      <c r="K95" s="6"/>
      <c r="L95" s="6"/>
      <c r="M95" s="75" t="str">
        <f t="shared" si="22"/>
        <v/>
      </c>
    </row>
    <row r="96" spans="1:13" x14ac:dyDescent="0.25">
      <c r="A96" s="145" t="str">
        <f t="shared" si="19"/>
        <v>Speler 4</v>
      </c>
      <c r="B96" s="5"/>
      <c r="C96" s="6"/>
      <c r="D96" s="6"/>
      <c r="E96" s="75" t="str">
        <f t="shared" si="20"/>
        <v/>
      </c>
      <c r="F96" s="5"/>
      <c r="G96" s="6"/>
      <c r="H96" s="6"/>
      <c r="I96" s="75" t="str">
        <f t="shared" si="21"/>
        <v/>
      </c>
      <c r="J96" s="5"/>
      <c r="K96" s="6"/>
      <c r="L96" s="6"/>
      <c r="M96" s="75" t="str">
        <f t="shared" si="22"/>
        <v/>
      </c>
    </row>
    <row r="97" spans="1:13" x14ac:dyDescent="0.25">
      <c r="A97" s="145" t="str">
        <f t="shared" si="19"/>
        <v>Speler 5</v>
      </c>
      <c r="B97" s="131"/>
      <c r="C97" s="132"/>
      <c r="D97" s="132"/>
      <c r="E97" s="133" t="str">
        <f>IF(C97&gt;0,B97/C97,"")</f>
        <v/>
      </c>
      <c r="F97" s="131"/>
      <c r="G97" s="132"/>
      <c r="H97" s="132"/>
      <c r="I97" s="133" t="str">
        <f>IF(G97&gt;0,F97/G97,"")</f>
        <v/>
      </c>
      <c r="J97" s="131"/>
      <c r="K97" s="132"/>
      <c r="L97" s="132"/>
      <c r="M97" s="133" t="str">
        <f>IF(K97&gt;0,J97/K97,"")</f>
        <v/>
      </c>
    </row>
    <row r="98" spans="1:13" x14ac:dyDescent="0.25">
      <c r="A98" s="145" t="str">
        <f t="shared" si="19"/>
        <v>Speler 6</v>
      </c>
      <c r="B98" s="5"/>
      <c r="C98" s="6"/>
      <c r="D98" s="6"/>
      <c r="E98" s="75" t="str">
        <f t="shared" si="20"/>
        <v/>
      </c>
      <c r="F98" s="5"/>
      <c r="G98" s="6"/>
      <c r="H98" s="6"/>
      <c r="I98" s="75" t="str">
        <f t="shared" si="21"/>
        <v/>
      </c>
      <c r="J98" s="5"/>
      <c r="K98" s="6"/>
      <c r="L98" s="6"/>
      <c r="M98" s="75" t="str">
        <f t="shared" si="22"/>
        <v/>
      </c>
    </row>
    <row r="99" spans="1:13" x14ac:dyDescent="0.25">
      <c r="A99" s="145" t="str">
        <f t="shared" si="19"/>
        <v>Speler 7</v>
      </c>
      <c r="B99" s="5"/>
      <c r="C99" s="6"/>
      <c r="D99" s="6"/>
      <c r="E99" s="75" t="str">
        <f t="shared" si="20"/>
        <v/>
      </c>
      <c r="F99" s="5"/>
      <c r="G99" s="6"/>
      <c r="H99" s="6"/>
      <c r="I99" s="75" t="str">
        <f t="shared" si="21"/>
        <v/>
      </c>
      <c r="J99" s="5"/>
      <c r="K99" s="6"/>
      <c r="L99" s="6"/>
      <c r="M99" s="75" t="str">
        <f t="shared" si="22"/>
        <v/>
      </c>
    </row>
    <row r="100" spans="1:13" x14ac:dyDescent="0.25">
      <c r="A100" s="145" t="str">
        <f t="shared" si="19"/>
        <v>Speler 8</v>
      </c>
      <c r="B100" s="5"/>
      <c r="C100" s="6"/>
      <c r="D100" s="6"/>
      <c r="E100" s="75" t="str">
        <f t="shared" si="20"/>
        <v/>
      </c>
      <c r="F100" s="5"/>
      <c r="G100" s="6"/>
      <c r="H100" s="6"/>
      <c r="I100" s="75" t="str">
        <f t="shared" si="21"/>
        <v/>
      </c>
      <c r="J100" s="5"/>
      <c r="K100" s="6"/>
      <c r="L100" s="6"/>
      <c r="M100" s="75" t="str">
        <f t="shared" si="22"/>
        <v/>
      </c>
    </row>
    <row r="101" spans="1:13" x14ac:dyDescent="0.25">
      <c r="A101" s="145" t="str">
        <f t="shared" si="19"/>
        <v>Speler 9</v>
      </c>
      <c r="B101" s="5"/>
      <c r="C101" s="6"/>
      <c r="D101" s="6"/>
      <c r="E101" s="75" t="str">
        <f t="shared" si="20"/>
        <v/>
      </c>
      <c r="F101" s="5"/>
      <c r="G101" s="6"/>
      <c r="H101" s="6"/>
      <c r="I101" s="75" t="str">
        <f t="shared" si="21"/>
        <v/>
      </c>
      <c r="J101" s="5"/>
      <c r="K101" s="6"/>
      <c r="L101" s="6"/>
      <c r="M101" s="75" t="str">
        <f t="shared" si="22"/>
        <v/>
      </c>
    </row>
    <row r="102" spans="1:13" x14ac:dyDescent="0.25">
      <c r="A102" s="145" t="str">
        <f t="shared" si="19"/>
        <v>Speler 10</v>
      </c>
      <c r="B102" s="5"/>
      <c r="C102" s="6"/>
      <c r="D102" s="6"/>
      <c r="E102" s="75" t="str">
        <f t="shared" si="20"/>
        <v/>
      </c>
      <c r="F102" s="5"/>
      <c r="G102" s="6"/>
      <c r="H102" s="6"/>
      <c r="I102" s="75" t="str">
        <f t="shared" si="21"/>
        <v/>
      </c>
      <c r="J102" s="5"/>
      <c r="K102" s="6"/>
      <c r="L102" s="6"/>
      <c r="M102" s="75" t="str">
        <f t="shared" si="22"/>
        <v/>
      </c>
    </row>
    <row r="103" spans="1:13" x14ac:dyDescent="0.25">
      <c r="A103" s="145" t="str">
        <f t="shared" si="19"/>
        <v>Speler 11</v>
      </c>
      <c r="B103" s="5"/>
      <c r="C103" s="6"/>
      <c r="D103" s="6"/>
      <c r="E103" s="75" t="str">
        <f t="shared" si="20"/>
        <v/>
      </c>
      <c r="F103" s="5"/>
      <c r="G103" s="6"/>
      <c r="H103" s="6"/>
      <c r="I103" s="75" t="str">
        <f t="shared" si="21"/>
        <v/>
      </c>
      <c r="J103" s="5"/>
      <c r="K103" s="6"/>
      <c r="L103" s="6"/>
      <c r="M103" s="75" t="str">
        <f t="shared" si="22"/>
        <v/>
      </c>
    </row>
    <row r="104" spans="1:13" x14ac:dyDescent="0.25">
      <c r="A104" s="145" t="str">
        <f t="shared" si="19"/>
        <v>Speler 12</v>
      </c>
      <c r="B104" s="5"/>
      <c r="C104" s="6"/>
      <c r="D104" s="6"/>
      <c r="E104" s="75" t="str">
        <f t="shared" si="20"/>
        <v/>
      </c>
      <c r="F104" s="5"/>
      <c r="G104" s="6"/>
      <c r="H104" s="6"/>
      <c r="I104" s="75" t="str">
        <f t="shared" si="21"/>
        <v/>
      </c>
      <c r="J104" s="5"/>
      <c r="K104" s="6"/>
      <c r="L104" s="6"/>
      <c r="M104" s="75" t="str">
        <f t="shared" si="22"/>
        <v/>
      </c>
    </row>
    <row r="105" spans="1:13" x14ac:dyDescent="0.25">
      <c r="A105" s="145" t="str">
        <f t="shared" si="19"/>
        <v>Speler 13</v>
      </c>
      <c r="B105" s="5"/>
      <c r="C105" s="6"/>
      <c r="D105" s="6"/>
      <c r="E105" s="75" t="str">
        <f t="shared" si="20"/>
        <v/>
      </c>
      <c r="F105" s="5"/>
      <c r="G105" s="6"/>
      <c r="H105" s="6"/>
      <c r="I105" s="75" t="str">
        <f t="shared" si="21"/>
        <v/>
      </c>
      <c r="J105" s="5"/>
      <c r="K105" s="6"/>
      <c r="L105" s="6"/>
      <c r="M105" s="75" t="str">
        <f t="shared" si="22"/>
        <v/>
      </c>
    </row>
    <row r="106" spans="1:13" x14ac:dyDescent="0.25">
      <c r="A106" s="145" t="str">
        <f t="shared" si="19"/>
        <v>Speler 14</v>
      </c>
      <c r="B106" s="5"/>
      <c r="C106" s="6"/>
      <c r="D106" s="6"/>
      <c r="E106" s="75" t="str">
        <f t="shared" si="20"/>
        <v/>
      </c>
      <c r="F106" s="5"/>
      <c r="G106" s="6"/>
      <c r="H106" s="6"/>
      <c r="I106" s="75" t="str">
        <f t="shared" si="21"/>
        <v/>
      </c>
      <c r="J106" s="5"/>
      <c r="K106" s="6"/>
      <c r="L106" s="6"/>
      <c r="M106" s="75" t="str">
        <f t="shared" si="22"/>
        <v/>
      </c>
    </row>
    <row r="107" spans="1:13" x14ac:dyDescent="0.25">
      <c r="A107" s="145" t="str">
        <f t="shared" si="19"/>
        <v>Speler 15</v>
      </c>
      <c r="B107" s="5"/>
      <c r="C107" s="6"/>
      <c r="D107" s="6"/>
      <c r="E107" s="75" t="str">
        <f t="shared" si="20"/>
        <v/>
      </c>
      <c r="F107" s="5"/>
      <c r="G107" s="6"/>
      <c r="H107" s="6"/>
      <c r="I107" s="75" t="str">
        <f t="shared" si="21"/>
        <v/>
      </c>
      <c r="J107" s="5"/>
      <c r="K107" s="6"/>
      <c r="L107" s="6"/>
      <c r="M107" s="75" t="str">
        <f t="shared" si="22"/>
        <v/>
      </c>
    </row>
    <row r="108" spans="1:13" x14ac:dyDescent="0.25">
      <c r="A108" s="148"/>
      <c r="B108" s="140">
        <f>SUM(B93:B107)</f>
        <v>0</v>
      </c>
      <c r="C108" s="141">
        <f>SUM(C93:C107)</f>
        <v>0</v>
      </c>
      <c r="D108" s="141">
        <f>SUM(D93:D107)</f>
        <v>0</v>
      </c>
      <c r="E108" s="142" t="str">
        <f t="shared" si="20"/>
        <v/>
      </c>
      <c r="F108" s="140">
        <f>SUM(F93:F107)</f>
        <v>0</v>
      </c>
      <c r="G108" s="141">
        <f>SUM(G93:G107)</f>
        <v>0</v>
      </c>
      <c r="H108" s="141">
        <f>SUM(H93:H107)</f>
        <v>0</v>
      </c>
      <c r="I108" s="142" t="str">
        <f t="shared" si="21"/>
        <v/>
      </c>
      <c r="J108" s="140">
        <f>SUM(J93:J107)</f>
        <v>0</v>
      </c>
      <c r="K108" s="141">
        <f>SUM(K93:K107)</f>
        <v>0</v>
      </c>
      <c r="L108" s="141">
        <f>SUM(L93:L107)</f>
        <v>0</v>
      </c>
      <c r="M108" s="142" t="str">
        <f t="shared" si="22"/>
        <v/>
      </c>
    </row>
    <row r="109" spans="1:13" x14ac:dyDescent="0.25">
      <c r="A109" s="143" t="str">
        <f>Start!C23</f>
        <v>Speler 7</v>
      </c>
      <c r="B109" s="134"/>
      <c r="C109" s="135" t="s">
        <v>105</v>
      </c>
      <c r="D109" s="135"/>
      <c r="E109" s="136"/>
      <c r="F109" s="134"/>
      <c r="G109" s="135" t="s">
        <v>22</v>
      </c>
      <c r="H109" s="135"/>
      <c r="I109" s="136"/>
      <c r="J109" s="134"/>
      <c r="K109" s="135" t="s">
        <v>23</v>
      </c>
      <c r="L109" s="135"/>
      <c r="M109" s="136"/>
    </row>
    <row r="110" spans="1:13" x14ac:dyDescent="0.25">
      <c r="A110" s="144"/>
      <c r="B110" s="1" t="s">
        <v>100</v>
      </c>
      <c r="C110" s="2" t="s">
        <v>99</v>
      </c>
      <c r="D110" s="2" t="s">
        <v>107</v>
      </c>
      <c r="E110" s="3" t="s">
        <v>108</v>
      </c>
      <c r="F110" s="1" t="s">
        <v>100</v>
      </c>
      <c r="G110" s="2" t="s">
        <v>99</v>
      </c>
      <c r="H110" s="2" t="s">
        <v>107</v>
      </c>
      <c r="I110" s="3" t="s">
        <v>109</v>
      </c>
      <c r="J110" s="1" t="s">
        <v>100</v>
      </c>
      <c r="K110" s="2" t="s">
        <v>99</v>
      </c>
      <c r="L110" s="2" t="s">
        <v>107</v>
      </c>
      <c r="M110" s="3" t="s">
        <v>109</v>
      </c>
    </row>
    <row r="111" spans="1:13" x14ac:dyDescent="0.25">
      <c r="A111" s="145" t="str">
        <f t="shared" ref="A111:A125" si="23">A3</f>
        <v>Speler 1</v>
      </c>
      <c r="B111" s="5"/>
      <c r="C111" s="6"/>
      <c r="D111" s="6"/>
      <c r="E111" s="75" t="str">
        <f>IF(C111&gt;0,B111/C111,"")</f>
        <v/>
      </c>
      <c r="F111" s="5"/>
      <c r="G111" s="6"/>
      <c r="H111" s="6"/>
      <c r="I111" s="75" t="str">
        <f>IF(G111&gt;0,F111/G111,"")</f>
        <v/>
      </c>
      <c r="J111" s="5"/>
      <c r="K111" s="6"/>
      <c r="L111" s="6"/>
      <c r="M111" s="75" t="str">
        <f>IF(K111&gt;0,J111/K111,"")</f>
        <v/>
      </c>
    </row>
    <row r="112" spans="1:13" x14ac:dyDescent="0.25">
      <c r="A112" s="145" t="str">
        <f t="shared" si="23"/>
        <v>Speler 2</v>
      </c>
      <c r="B112" s="5"/>
      <c r="C112" s="6"/>
      <c r="D112" s="6"/>
      <c r="E112" s="75" t="str">
        <f t="shared" ref="E112:E126" si="24">IF(C112&gt;0,B112/C112,"")</f>
        <v/>
      </c>
      <c r="F112" s="5"/>
      <c r="G112" s="6"/>
      <c r="H112" s="6"/>
      <c r="I112" s="75" t="str">
        <f t="shared" ref="I112:I126" si="25">IF(G112&gt;0,F112/G112,"")</f>
        <v/>
      </c>
      <c r="J112" s="5"/>
      <c r="K112" s="6"/>
      <c r="L112" s="6"/>
      <c r="M112" s="75" t="str">
        <f t="shared" ref="M112:M126" si="26">IF(K112&gt;0,J112/K112,"")</f>
        <v/>
      </c>
    </row>
    <row r="113" spans="1:13" x14ac:dyDescent="0.25">
      <c r="A113" s="145" t="str">
        <f t="shared" si="23"/>
        <v>Speler 3</v>
      </c>
      <c r="B113" s="5"/>
      <c r="C113" s="6"/>
      <c r="D113" s="6"/>
      <c r="E113" s="75" t="str">
        <f t="shared" si="24"/>
        <v/>
      </c>
      <c r="F113" s="5"/>
      <c r="G113" s="6"/>
      <c r="H113" s="6"/>
      <c r="I113" s="75" t="str">
        <f t="shared" si="25"/>
        <v/>
      </c>
      <c r="J113" s="5"/>
      <c r="K113" s="6"/>
      <c r="L113" s="6"/>
      <c r="M113" s="75" t="str">
        <f t="shared" si="26"/>
        <v/>
      </c>
    </row>
    <row r="114" spans="1:13" x14ac:dyDescent="0.25">
      <c r="A114" s="145" t="str">
        <f t="shared" si="23"/>
        <v>Speler 4</v>
      </c>
      <c r="B114" s="5"/>
      <c r="C114" s="6"/>
      <c r="D114" s="6"/>
      <c r="E114" s="75" t="str">
        <f t="shared" si="24"/>
        <v/>
      </c>
      <c r="F114" s="5"/>
      <c r="G114" s="6"/>
      <c r="H114" s="6"/>
      <c r="I114" s="75" t="str">
        <f t="shared" si="25"/>
        <v/>
      </c>
      <c r="J114" s="5"/>
      <c r="K114" s="6"/>
      <c r="L114" s="6"/>
      <c r="M114" s="75" t="str">
        <f t="shared" si="26"/>
        <v/>
      </c>
    </row>
    <row r="115" spans="1:13" x14ac:dyDescent="0.25">
      <c r="A115" s="145" t="str">
        <f t="shared" si="23"/>
        <v>Speler 5</v>
      </c>
      <c r="B115" s="5"/>
      <c r="C115" s="6"/>
      <c r="D115" s="6"/>
      <c r="E115" s="75" t="str">
        <f t="shared" si="24"/>
        <v/>
      </c>
      <c r="F115" s="5"/>
      <c r="G115" s="6"/>
      <c r="H115" s="6"/>
      <c r="I115" s="75" t="str">
        <f t="shared" si="25"/>
        <v/>
      </c>
      <c r="J115" s="5"/>
      <c r="K115" s="6"/>
      <c r="L115" s="6"/>
      <c r="M115" s="75" t="str">
        <f t="shared" si="26"/>
        <v/>
      </c>
    </row>
    <row r="116" spans="1:13" x14ac:dyDescent="0.25">
      <c r="A116" s="145" t="str">
        <f t="shared" si="23"/>
        <v>Speler 6</v>
      </c>
      <c r="B116" s="5"/>
      <c r="C116" s="6"/>
      <c r="D116" s="6"/>
      <c r="E116" s="75" t="str">
        <f t="shared" si="24"/>
        <v/>
      </c>
      <c r="F116" s="5"/>
      <c r="G116" s="6"/>
      <c r="H116" s="6"/>
      <c r="I116" s="75" t="str">
        <f t="shared" si="25"/>
        <v/>
      </c>
      <c r="J116" s="5"/>
      <c r="K116" s="6"/>
      <c r="L116" s="6"/>
      <c r="M116" s="75" t="str">
        <f t="shared" si="26"/>
        <v/>
      </c>
    </row>
    <row r="117" spans="1:13" x14ac:dyDescent="0.25">
      <c r="A117" s="145" t="str">
        <f t="shared" si="23"/>
        <v>Speler 7</v>
      </c>
      <c r="B117" s="131"/>
      <c r="C117" s="132"/>
      <c r="D117" s="132"/>
      <c r="E117" s="133" t="str">
        <f>IF(C117&gt;0,B117/C117,"")</f>
        <v/>
      </c>
      <c r="F117" s="131"/>
      <c r="G117" s="132"/>
      <c r="H117" s="132"/>
      <c r="I117" s="133" t="str">
        <f>IF(G117&gt;0,F117/G117,"")</f>
        <v/>
      </c>
      <c r="J117" s="131"/>
      <c r="K117" s="132"/>
      <c r="L117" s="132"/>
      <c r="M117" s="133" t="str">
        <f>IF(K117&gt;0,J117/K117,"")</f>
        <v/>
      </c>
    </row>
    <row r="118" spans="1:13" x14ac:dyDescent="0.25">
      <c r="A118" s="145" t="str">
        <f t="shared" si="23"/>
        <v>Speler 8</v>
      </c>
      <c r="B118" s="5"/>
      <c r="C118" s="6"/>
      <c r="D118" s="6"/>
      <c r="E118" s="75" t="str">
        <f t="shared" si="24"/>
        <v/>
      </c>
      <c r="F118" s="5"/>
      <c r="G118" s="6"/>
      <c r="H118" s="6"/>
      <c r="I118" s="75" t="str">
        <f t="shared" si="25"/>
        <v/>
      </c>
      <c r="J118" s="5"/>
      <c r="K118" s="6"/>
      <c r="L118" s="6"/>
      <c r="M118" s="75" t="str">
        <f t="shared" si="26"/>
        <v/>
      </c>
    </row>
    <row r="119" spans="1:13" x14ac:dyDescent="0.25">
      <c r="A119" s="145" t="str">
        <f t="shared" si="23"/>
        <v>Speler 9</v>
      </c>
      <c r="B119" s="5"/>
      <c r="C119" s="6"/>
      <c r="D119" s="6"/>
      <c r="E119" s="75" t="str">
        <f t="shared" si="24"/>
        <v/>
      </c>
      <c r="F119" s="5"/>
      <c r="G119" s="6"/>
      <c r="H119" s="6"/>
      <c r="I119" s="75" t="str">
        <f t="shared" si="25"/>
        <v/>
      </c>
      <c r="J119" s="5"/>
      <c r="K119" s="6"/>
      <c r="L119" s="6"/>
      <c r="M119" s="75" t="str">
        <f t="shared" si="26"/>
        <v/>
      </c>
    </row>
    <row r="120" spans="1:13" x14ac:dyDescent="0.25">
      <c r="A120" s="145" t="str">
        <f t="shared" si="23"/>
        <v>Speler 10</v>
      </c>
      <c r="B120" s="5"/>
      <c r="C120" s="6"/>
      <c r="D120" s="6"/>
      <c r="E120" s="75" t="str">
        <f t="shared" si="24"/>
        <v/>
      </c>
      <c r="F120" s="5"/>
      <c r="G120" s="6"/>
      <c r="H120" s="6"/>
      <c r="I120" s="75" t="str">
        <f t="shared" si="25"/>
        <v/>
      </c>
      <c r="J120" s="5"/>
      <c r="K120" s="6"/>
      <c r="L120" s="6"/>
      <c r="M120" s="75" t="str">
        <f t="shared" si="26"/>
        <v/>
      </c>
    </row>
    <row r="121" spans="1:13" x14ac:dyDescent="0.25">
      <c r="A121" s="145" t="str">
        <f t="shared" si="23"/>
        <v>Speler 11</v>
      </c>
      <c r="B121" s="5"/>
      <c r="C121" s="6"/>
      <c r="D121" s="6"/>
      <c r="E121" s="75" t="str">
        <f t="shared" si="24"/>
        <v/>
      </c>
      <c r="F121" s="5"/>
      <c r="G121" s="6"/>
      <c r="H121" s="6"/>
      <c r="I121" s="75" t="str">
        <f t="shared" si="25"/>
        <v/>
      </c>
      <c r="J121" s="5"/>
      <c r="K121" s="6"/>
      <c r="L121" s="6"/>
      <c r="M121" s="75" t="str">
        <f t="shared" si="26"/>
        <v/>
      </c>
    </row>
    <row r="122" spans="1:13" x14ac:dyDescent="0.25">
      <c r="A122" s="145" t="str">
        <f t="shared" si="23"/>
        <v>Speler 12</v>
      </c>
      <c r="B122" s="5"/>
      <c r="C122" s="6"/>
      <c r="D122" s="6"/>
      <c r="E122" s="75" t="str">
        <f t="shared" si="24"/>
        <v/>
      </c>
      <c r="F122" s="5"/>
      <c r="G122" s="6"/>
      <c r="H122" s="6"/>
      <c r="I122" s="75" t="str">
        <f t="shared" si="25"/>
        <v/>
      </c>
      <c r="J122" s="5"/>
      <c r="K122" s="6"/>
      <c r="L122" s="6"/>
      <c r="M122" s="75" t="str">
        <f t="shared" si="26"/>
        <v/>
      </c>
    </row>
    <row r="123" spans="1:13" x14ac:dyDescent="0.25">
      <c r="A123" s="145" t="str">
        <f t="shared" si="23"/>
        <v>Speler 13</v>
      </c>
      <c r="B123" s="5"/>
      <c r="C123" s="6"/>
      <c r="D123" s="6"/>
      <c r="E123" s="75" t="str">
        <f t="shared" si="24"/>
        <v/>
      </c>
      <c r="F123" s="5"/>
      <c r="G123" s="6"/>
      <c r="H123" s="6"/>
      <c r="I123" s="75" t="str">
        <f t="shared" si="25"/>
        <v/>
      </c>
      <c r="J123" s="5"/>
      <c r="K123" s="6"/>
      <c r="L123" s="6"/>
      <c r="M123" s="75" t="str">
        <f t="shared" si="26"/>
        <v/>
      </c>
    </row>
    <row r="124" spans="1:13" x14ac:dyDescent="0.25">
      <c r="A124" s="145" t="str">
        <f t="shared" si="23"/>
        <v>Speler 14</v>
      </c>
      <c r="B124" s="5"/>
      <c r="C124" s="6"/>
      <c r="D124" s="6"/>
      <c r="E124" s="75" t="str">
        <f t="shared" si="24"/>
        <v/>
      </c>
      <c r="F124" s="5"/>
      <c r="G124" s="6"/>
      <c r="H124" s="6"/>
      <c r="I124" s="75" t="str">
        <f t="shared" si="25"/>
        <v/>
      </c>
      <c r="J124" s="5"/>
      <c r="K124" s="6"/>
      <c r="L124" s="6"/>
      <c r="M124" s="75" t="str">
        <f t="shared" si="26"/>
        <v/>
      </c>
    </row>
    <row r="125" spans="1:13" x14ac:dyDescent="0.25">
      <c r="A125" s="145" t="str">
        <f t="shared" si="23"/>
        <v>Speler 15</v>
      </c>
      <c r="B125" s="5"/>
      <c r="C125" s="6"/>
      <c r="D125" s="6"/>
      <c r="E125" s="75" t="str">
        <f t="shared" si="24"/>
        <v/>
      </c>
      <c r="F125" s="5"/>
      <c r="G125" s="6"/>
      <c r="H125" s="6"/>
      <c r="I125" s="75" t="str">
        <f t="shared" si="25"/>
        <v/>
      </c>
      <c r="J125" s="5"/>
      <c r="K125" s="6"/>
      <c r="L125" s="6"/>
      <c r="M125" s="75" t="str">
        <f t="shared" si="26"/>
        <v/>
      </c>
    </row>
    <row r="126" spans="1:13" x14ac:dyDescent="0.25">
      <c r="A126" s="146"/>
      <c r="B126" s="140">
        <f>SUM(B111:B125)</f>
        <v>0</v>
      </c>
      <c r="C126" s="141">
        <f>SUM(C111:C125)</f>
        <v>0</v>
      </c>
      <c r="D126" s="141">
        <f>SUM(D111:D125)</f>
        <v>0</v>
      </c>
      <c r="E126" s="142" t="str">
        <f t="shared" si="24"/>
        <v/>
      </c>
      <c r="F126" s="140">
        <f>SUM(F111:F125)</f>
        <v>0</v>
      </c>
      <c r="G126" s="141">
        <f>SUM(G111:G125)</f>
        <v>0</v>
      </c>
      <c r="H126" s="141">
        <f>SUM(H111:H125)</f>
        <v>0</v>
      </c>
      <c r="I126" s="142" t="str">
        <f t="shared" si="25"/>
        <v/>
      </c>
      <c r="J126" s="140">
        <f>SUM(J111:J125)</f>
        <v>0</v>
      </c>
      <c r="K126" s="141">
        <f>SUM(K111:K125)</f>
        <v>0</v>
      </c>
      <c r="L126" s="141">
        <f>SUM(L111:L125)</f>
        <v>0</v>
      </c>
      <c r="M126" s="142" t="str">
        <f t="shared" si="26"/>
        <v/>
      </c>
    </row>
    <row r="127" spans="1:13" x14ac:dyDescent="0.25">
      <c r="A127" s="144" t="str">
        <f>Start!C24</f>
        <v>Speler 8</v>
      </c>
      <c r="B127" s="1"/>
      <c r="C127" s="2" t="s">
        <v>105</v>
      </c>
      <c r="D127" s="2"/>
      <c r="E127" s="3"/>
      <c r="F127" s="1"/>
      <c r="G127" s="2" t="s">
        <v>22</v>
      </c>
      <c r="H127" s="2"/>
      <c r="I127" s="3"/>
      <c r="J127" s="1"/>
      <c r="K127" s="2" t="s">
        <v>23</v>
      </c>
      <c r="L127" s="2"/>
      <c r="M127" s="3"/>
    </row>
    <row r="128" spans="1:13" x14ac:dyDescent="0.25">
      <c r="A128" s="144"/>
      <c r="B128" s="1" t="s">
        <v>100</v>
      </c>
      <c r="C128" s="2" t="s">
        <v>99</v>
      </c>
      <c r="D128" s="2" t="s">
        <v>107</v>
      </c>
      <c r="E128" s="3" t="s">
        <v>108</v>
      </c>
      <c r="F128" s="1" t="s">
        <v>100</v>
      </c>
      <c r="G128" s="2" t="s">
        <v>99</v>
      </c>
      <c r="H128" s="2" t="s">
        <v>107</v>
      </c>
      <c r="I128" s="3" t="s">
        <v>109</v>
      </c>
      <c r="J128" s="1" t="s">
        <v>100</v>
      </c>
      <c r="K128" s="2" t="s">
        <v>99</v>
      </c>
      <c r="L128" s="2" t="s">
        <v>107</v>
      </c>
      <c r="M128" s="3" t="s">
        <v>109</v>
      </c>
    </row>
    <row r="129" spans="1:13" x14ac:dyDescent="0.25">
      <c r="A129" s="145" t="str">
        <f>A3</f>
        <v>Speler 1</v>
      </c>
      <c r="B129" s="5"/>
      <c r="C129" s="6"/>
      <c r="D129" s="6"/>
      <c r="E129" s="75" t="str">
        <f>IF(C129&gt;0,B129/C129,"")</f>
        <v/>
      </c>
      <c r="F129" s="5"/>
      <c r="G129" s="6"/>
      <c r="H129" s="6"/>
      <c r="I129" s="75" t="str">
        <f>IF(G129&gt;0,F129/G129,"")</f>
        <v/>
      </c>
      <c r="J129" s="5"/>
      <c r="K129" s="6"/>
      <c r="L129" s="6"/>
      <c r="M129" s="75" t="str">
        <f>IF(K129&gt;0,J129/K129,"")</f>
        <v/>
      </c>
    </row>
    <row r="130" spans="1:13" x14ac:dyDescent="0.25">
      <c r="A130" s="145" t="str">
        <f t="shared" ref="A130:A143" si="27">A4</f>
        <v>Speler 2</v>
      </c>
      <c r="B130" s="5"/>
      <c r="C130" s="6"/>
      <c r="D130" s="6"/>
      <c r="E130" s="75" t="str">
        <f t="shared" ref="E130:E144" si="28">IF(C130&gt;0,B130/C130,"")</f>
        <v/>
      </c>
      <c r="F130" s="5"/>
      <c r="G130" s="6"/>
      <c r="H130" s="6"/>
      <c r="I130" s="75" t="str">
        <f t="shared" ref="I130:I144" si="29">IF(G130&gt;0,F130/G130,"")</f>
        <v/>
      </c>
      <c r="J130" s="5"/>
      <c r="K130" s="6"/>
      <c r="L130" s="6"/>
      <c r="M130" s="75" t="str">
        <f t="shared" ref="M130:M144" si="30">IF(K130&gt;0,J130/K130,"")</f>
        <v/>
      </c>
    </row>
    <row r="131" spans="1:13" x14ac:dyDescent="0.25">
      <c r="A131" s="145" t="str">
        <f t="shared" si="27"/>
        <v>Speler 3</v>
      </c>
      <c r="B131" s="5"/>
      <c r="C131" s="6"/>
      <c r="D131" s="6"/>
      <c r="E131" s="75" t="str">
        <f t="shared" si="28"/>
        <v/>
      </c>
      <c r="F131" s="5"/>
      <c r="G131" s="6"/>
      <c r="H131" s="6"/>
      <c r="I131" s="75" t="str">
        <f t="shared" si="29"/>
        <v/>
      </c>
      <c r="J131" s="5"/>
      <c r="K131" s="6"/>
      <c r="L131" s="6"/>
      <c r="M131" s="75" t="str">
        <f t="shared" si="30"/>
        <v/>
      </c>
    </row>
    <row r="132" spans="1:13" x14ac:dyDescent="0.25">
      <c r="A132" s="145" t="str">
        <f t="shared" si="27"/>
        <v>Speler 4</v>
      </c>
      <c r="B132" s="5"/>
      <c r="C132" s="6"/>
      <c r="D132" s="6"/>
      <c r="E132" s="75" t="str">
        <f t="shared" si="28"/>
        <v/>
      </c>
      <c r="F132" s="5"/>
      <c r="G132" s="6"/>
      <c r="H132" s="6"/>
      <c r="I132" s="75" t="str">
        <f t="shared" si="29"/>
        <v/>
      </c>
      <c r="J132" s="5"/>
      <c r="K132" s="6"/>
      <c r="L132" s="6"/>
      <c r="M132" s="75" t="str">
        <f t="shared" si="30"/>
        <v/>
      </c>
    </row>
    <row r="133" spans="1:13" x14ac:dyDescent="0.25">
      <c r="A133" s="145" t="str">
        <f t="shared" si="27"/>
        <v>Speler 5</v>
      </c>
      <c r="B133" s="5"/>
      <c r="C133" s="6"/>
      <c r="D133" s="6"/>
      <c r="E133" s="75" t="str">
        <f t="shared" si="28"/>
        <v/>
      </c>
      <c r="F133" s="5"/>
      <c r="G133" s="6"/>
      <c r="H133" s="6"/>
      <c r="I133" s="75" t="str">
        <f t="shared" si="29"/>
        <v/>
      </c>
      <c r="J133" s="5"/>
      <c r="K133" s="6"/>
      <c r="L133" s="6"/>
      <c r="M133" s="75" t="str">
        <f t="shared" si="30"/>
        <v/>
      </c>
    </row>
    <row r="134" spans="1:13" x14ac:dyDescent="0.25">
      <c r="A134" s="145" t="str">
        <f t="shared" si="27"/>
        <v>Speler 6</v>
      </c>
      <c r="B134" s="5"/>
      <c r="C134" s="6"/>
      <c r="D134" s="6"/>
      <c r="E134" s="75" t="str">
        <f t="shared" si="28"/>
        <v/>
      </c>
      <c r="F134" s="5"/>
      <c r="G134" s="6"/>
      <c r="H134" s="6"/>
      <c r="I134" s="75" t="str">
        <f t="shared" si="29"/>
        <v/>
      </c>
      <c r="J134" s="5"/>
      <c r="K134" s="6"/>
      <c r="L134" s="6"/>
      <c r="M134" s="75" t="str">
        <f t="shared" si="30"/>
        <v/>
      </c>
    </row>
    <row r="135" spans="1:13" x14ac:dyDescent="0.25">
      <c r="A135" s="145" t="str">
        <f t="shared" si="27"/>
        <v>Speler 7</v>
      </c>
      <c r="B135" s="5"/>
      <c r="C135" s="6"/>
      <c r="D135" s="6"/>
      <c r="E135" s="75" t="str">
        <f t="shared" si="28"/>
        <v/>
      </c>
      <c r="F135" s="5"/>
      <c r="G135" s="6"/>
      <c r="H135" s="6"/>
      <c r="I135" s="75" t="str">
        <f t="shared" si="29"/>
        <v/>
      </c>
      <c r="J135" s="5"/>
      <c r="K135" s="6"/>
      <c r="L135" s="6"/>
      <c r="M135" s="75" t="str">
        <f t="shared" si="30"/>
        <v/>
      </c>
    </row>
    <row r="136" spans="1:13" x14ac:dyDescent="0.25">
      <c r="A136" s="145" t="str">
        <f t="shared" si="27"/>
        <v>Speler 8</v>
      </c>
      <c r="B136" s="131"/>
      <c r="C136" s="132"/>
      <c r="D136" s="132"/>
      <c r="E136" s="133" t="str">
        <f>IF(C136&gt;0,B136/C136,"")</f>
        <v/>
      </c>
      <c r="F136" s="131"/>
      <c r="G136" s="132"/>
      <c r="H136" s="132"/>
      <c r="I136" s="133" t="str">
        <f>IF(G136&gt;0,F136/G136,"")</f>
        <v/>
      </c>
      <c r="J136" s="131"/>
      <c r="K136" s="132"/>
      <c r="L136" s="132"/>
      <c r="M136" s="133" t="str">
        <f>IF(K136&gt;0,J136/K136,"")</f>
        <v/>
      </c>
    </row>
    <row r="137" spans="1:13" x14ac:dyDescent="0.25">
      <c r="A137" s="145" t="str">
        <f t="shared" si="27"/>
        <v>Speler 9</v>
      </c>
      <c r="B137" s="5"/>
      <c r="C137" s="6"/>
      <c r="D137" s="6"/>
      <c r="E137" s="75" t="str">
        <f t="shared" si="28"/>
        <v/>
      </c>
      <c r="F137" s="5"/>
      <c r="G137" s="6"/>
      <c r="H137" s="6"/>
      <c r="I137" s="75" t="str">
        <f t="shared" si="29"/>
        <v/>
      </c>
      <c r="J137" s="5"/>
      <c r="K137" s="6"/>
      <c r="L137" s="6"/>
      <c r="M137" s="75" t="str">
        <f t="shared" si="30"/>
        <v/>
      </c>
    </row>
    <row r="138" spans="1:13" x14ac:dyDescent="0.25">
      <c r="A138" s="145" t="str">
        <f t="shared" si="27"/>
        <v>Speler 10</v>
      </c>
      <c r="B138" s="5"/>
      <c r="C138" s="6"/>
      <c r="D138" s="6"/>
      <c r="E138" s="75" t="str">
        <f t="shared" si="28"/>
        <v/>
      </c>
      <c r="F138" s="5"/>
      <c r="G138" s="6"/>
      <c r="H138" s="6"/>
      <c r="I138" s="75" t="str">
        <f t="shared" si="29"/>
        <v/>
      </c>
      <c r="J138" s="5"/>
      <c r="K138" s="6"/>
      <c r="L138" s="6"/>
      <c r="M138" s="75" t="str">
        <f t="shared" si="30"/>
        <v/>
      </c>
    </row>
    <row r="139" spans="1:13" x14ac:dyDescent="0.25">
      <c r="A139" s="145" t="str">
        <f t="shared" si="27"/>
        <v>Speler 11</v>
      </c>
      <c r="B139" s="5"/>
      <c r="C139" s="6"/>
      <c r="D139" s="6"/>
      <c r="E139" s="75" t="str">
        <f t="shared" si="28"/>
        <v/>
      </c>
      <c r="F139" s="5"/>
      <c r="G139" s="6"/>
      <c r="H139" s="6"/>
      <c r="I139" s="75" t="str">
        <f t="shared" si="29"/>
        <v/>
      </c>
      <c r="J139" s="5"/>
      <c r="K139" s="6"/>
      <c r="L139" s="6"/>
      <c r="M139" s="75" t="str">
        <f t="shared" si="30"/>
        <v/>
      </c>
    </row>
    <row r="140" spans="1:13" x14ac:dyDescent="0.25">
      <c r="A140" s="145" t="str">
        <f t="shared" si="27"/>
        <v>Speler 12</v>
      </c>
      <c r="B140" s="5"/>
      <c r="C140" s="6"/>
      <c r="D140" s="6"/>
      <c r="E140" s="75" t="str">
        <f t="shared" si="28"/>
        <v/>
      </c>
      <c r="F140" s="5"/>
      <c r="G140" s="6"/>
      <c r="H140" s="6"/>
      <c r="I140" s="75" t="str">
        <f t="shared" si="29"/>
        <v/>
      </c>
      <c r="J140" s="5"/>
      <c r="K140" s="6"/>
      <c r="L140" s="6"/>
      <c r="M140" s="75" t="str">
        <f t="shared" si="30"/>
        <v/>
      </c>
    </row>
    <row r="141" spans="1:13" x14ac:dyDescent="0.25">
      <c r="A141" s="145" t="str">
        <f t="shared" si="27"/>
        <v>Speler 13</v>
      </c>
      <c r="B141" s="5"/>
      <c r="C141" s="6"/>
      <c r="D141" s="6"/>
      <c r="E141" s="75" t="str">
        <f t="shared" si="28"/>
        <v/>
      </c>
      <c r="F141" s="5"/>
      <c r="G141" s="6"/>
      <c r="H141" s="6"/>
      <c r="I141" s="75" t="str">
        <f t="shared" si="29"/>
        <v/>
      </c>
      <c r="J141" s="5"/>
      <c r="K141" s="6"/>
      <c r="L141" s="6"/>
      <c r="M141" s="75" t="str">
        <f t="shared" si="30"/>
        <v/>
      </c>
    </row>
    <row r="142" spans="1:13" x14ac:dyDescent="0.25">
      <c r="A142" s="145" t="str">
        <f t="shared" si="27"/>
        <v>Speler 14</v>
      </c>
      <c r="B142" s="5"/>
      <c r="C142" s="6"/>
      <c r="D142" s="6"/>
      <c r="E142" s="75" t="str">
        <f t="shared" si="28"/>
        <v/>
      </c>
      <c r="F142" s="5"/>
      <c r="G142" s="6"/>
      <c r="H142" s="6"/>
      <c r="I142" s="75" t="str">
        <f t="shared" si="29"/>
        <v/>
      </c>
      <c r="J142" s="5"/>
      <c r="K142" s="6"/>
      <c r="L142" s="6"/>
      <c r="M142" s="75" t="str">
        <f t="shared" si="30"/>
        <v/>
      </c>
    </row>
    <row r="143" spans="1:13" x14ac:dyDescent="0.25">
      <c r="A143" s="145" t="str">
        <f t="shared" si="27"/>
        <v>Speler 15</v>
      </c>
      <c r="B143" s="5"/>
      <c r="C143" s="6"/>
      <c r="D143" s="6"/>
      <c r="E143" s="75" t="str">
        <f t="shared" si="28"/>
        <v/>
      </c>
      <c r="F143" s="5"/>
      <c r="G143" s="6"/>
      <c r="H143" s="6"/>
      <c r="I143" s="75" t="str">
        <f t="shared" si="29"/>
        <v/>
      </c>
      <c r="J143" s="5"/>
      <c r="K143" s="6"/>
      <c r="L143" s="6"/>
      <c r="M143" s="75" t="str">
        <f t="shared" si="30"/>
        <v/>
      </c>
    </row>
    <row r="144" spans="1:13" x14ac:dyDescent="0.25">
      <c r="A144" s="146"/>
      <c r="B144" s="140">
        <f>SUM(B129:B143)</f>
        <v>0</v>
      </c>
      <c r="C144" s="141">
        <f>SUM(C129:C143)</f>
        <v>0</v>
      </c>
      <c r="D144" s="141">
        <f>SUM(D129:D143)</f>
        <v>0</v>
      </c>
      <c r="E144" s="142" t="str">
        <f t="shared" si="28"/>
        <v/>
      </c>
      <c r="F144" s="140">
        <f>SUM(F129:F143)</f>
        <v>0</v>
      </c>
      <c r="G144" s="141">
        <f>SUM(G129:G143)</f>
        <v>0</v>
      </c>
      <c r="H144" s="141">
        <f>SUM(H129:H143)</f>
        <v>0</v>
      </c>
      <c r="I144" s="142" t="str">
        <f t="shared" si="29"/>
        <v/>
      </c>
      <c r="J144" s="140">
        <f>SUM(J129:J143)</f>
        <v>0</v>
      </c>
      <c r="K144" s="141">
        <f>SUM(K129:K143)</f>
        <v>0</v>
      </c>
      <c r="L144" s="141">
        <f>SUM(L129:L143)</f>
        <v>0</v>
      </c>
      <c r="M144" s="142" t="str">
        <f t="shared" si="30"/>
        <v/>
      </c>
    </row>
    <row r="145" spans="1:13" x14ac:dyDescent="0.25">
      <c r="A145" s="144" t="str">
        <f>Start!C25</f>
        <v>Speler 9</v>
      </c>
      <c r="B145" s="1"/>
      <c r="C145" s="2" t="s">
        <v>105</v>
      </c>
      <c r="D145" s="2"/>
      <c r="E145" s="3"/>
      <c r="F145" s="1"/>
      <c r="G145" s="2" t="s">
        <v>22</v>
      </c>
      <c r="H145" s="2"/>
      <c r="I145" s="3"/>
      <c r="J145" s="1"/>
      <c r="K145" s="2" t="s">
        <v>23</v>
      </c>
      <c r="L145" s="2"/>
      <c r="M145" s="3"/>
    </row>
    <row r="146" spans="1:13" x14ac:dyDescent="0.25">
      <c r="A146" s="145"/>
      <c r="B146" s="1" t="s">
        <v>100</v>
      </c>
      <c r="C146" s="2" t="s">
        <v>99</v>
      </c>
      <c r="D146" s="2" t="s">
        <v>107</v>
      </c>
      <c r="E146" s="3" t="s">
        <v>108</v>
      </c>
      <c r="F146" s="1" t="s">
        <v>100</v>
      </c>
      <c r="G146" s="2" t="s">
        <v>99</v>
      </c>
      <c r="H146" s="2" t="s">
        <v>107</v>
      </c>
      <c r="I146" s="3" t="s">
        <v>109</v>
      </c>
      <c r="J146" s="1" t="s">
        <v>100</v>
      </c>
      <c r="K146" s="2" t="s">
        <v>99</v>
      </c>
      <c r="L146" s="2" t="s">
        <v>107</v>
      </c>
      <c r="M146" s="3" t="s">
        <v>109</v>
      </c>
    </row>
    <row r="147" spans="1:13" x14ac:dyDescent="0.25">
      <c r="A147" s="145" t="str">
        <f>A3</f>
        <v>Speler 1</v>
      </c>
      <c r="B147" s="5"/>
      <c r="C147" s="6"/>
      <c r="D147" s="6"/>
      <c r="E147" s="75" t="str">
        <f>IF(C147&gt;0,B147/C147,"")</f>
        <v/>
      </c>
      <c r="F147" s="5"/>
      <c r="G147" s="6"/>
      <c r="H147" s="6"/>
      <c r="I147" s="75" t="str">
        <f>IF(G147&gt;0,F147/G147,"")</f>
        <v/>
      </c>
      <c r="J147" s="5"/>
      <c r="K147" s="6"/>
      <c r="L147" s="6"/>
      <c r="M147" s="75" t="str">
        <f>IF(K147&gt;0,J147/K147,"")</f>
        <v/>
      </c>
    </row>
    <row r="148" spans="1:13" x14ac:dyDescent="0.25">
      <c r="A148" s="145" t="str">
        <f t="shared" ref="A148:A161" si="31">A4</f>
        <v>Speler 2</v>
      </c>
      <c r="B148" s="5"/>
      <c r="C148" s="6"/>
      <c r="D148" s="6"/>
      <c r="E148" s="75" t="str">
        <f t="shared" ref="E148:E162" si="32">IF(C148&gt;0,B148/C148,"")</f>
        <v/>
      </c>
      <c r="F148" s="5"/>
      <c r="G148" s="6"/>
      <c r="H148" s="6"/>
      <c r="I148" s="75" t="str">
        <f t="shared" ref="I148:I162" si="33">IF(G148&gt;0,F148/G148,"")</f>
        <v/>
      </c>
      <c r="J148" s="5"/>
      <c r="K148" s="6"/>
      <c r="L148" s="6"/>
      <c r="M148" s="75" t="str">
        <f t="shared" ref="M148:M162" si="34">IF(K148&gt;0,J148/K148,"")</f>
        <v/>
      </c>
    </row>
    <row r="149" spans="1:13" x14ac:dyDescent="0.25">
      <c r="A149" s="145" t="str">
        <f t="shared" si="31"/>
        <v>Speler 3</v>
      </c>
      <c r="B149" s="5"/>
      <c r="C149" s="6"/>
      <c r="D149" s="6"/>
      <c r="E149" s="75" t="str">
        <f t="shared" si="32"/>
        <v/>
      </c>
      <c r="F149" s="5"/>
      <c r="G149" s="6"/>
      <c r="H149" s="6"/>
      <c r="I149" s="75" t="str">
        <f t="shared" si="33"/>
        <v/>
      </c>
      <c r="J149" s="5"/>
      <c r="K149" s="6"/>
      <c r="L149" s="6"/>
      <c r="M149" s="75" t="str">
        <f t="shared" si="34"/>
        <v/>
      </c>
    </row>
    <row r="150" spans="1:13" x14ac:dyDescent="0.25">
      <c r="A150" s="145" t="str">
        <f t="shared" si="31"/>
        <v>Speler 4</v>
      </c>
      <c r="B150" s="5"/>
      <c r="C150" s="6"/>
      <c r="D150" s="6"/>
      <c r="E150" s="75" t="str">
        <f t="shared" si="32"/>
        <v/>
      </c>
      <c r="F150" s="5"/>
      <c r="G150" s="6"/>
      <c r="H150" s="6"/>
      <c r="I150" s="75" t="str">
        <f t="shared" si="33"/>
        <v/>
      </c>
      <c r="J150" s="5"/>
      <c r="K150" s="6"/>
      <c r="L150" s="6"/>
      <c r="M150" s="75" t="str">
        <f t="shared" si="34"/>
        <v/>
      </c>
    </row>
    <row r="151" spans="1:13" x14ac:dyDescent="0.25">
      <c r="A151" s="145" t="str">
        <f t="shared" si="31"/>
        <v>Speler 5</v>
      </c>
      <c r="B151" s="5"/>
      <c r="C151" s="6"/>
      <c r="D151" s="6"/>
      <c r="E151" s="75" t="str">
        <f t="shared" si="32"/>
        <v/>
      </c>
      <c r="F151" s="5"/>
      <c r="G151" s="6"/>
      <c r="H151" s="6"/>
      <c r="I151" s="75" t="str">
        <f t="shared" si="33"/>
        <v/>
      </c>
      <c r="J151" s="5"/>
      <c r="K151" s="6"/>
      <c r="L151" s="6"/>
      <c r="M151" s="75" t="str">
        <f t="shared" si="34"/>
        <v/>
      </c>
    </row>
    <row r="152" spans="1:13" x14ac:dyDescent="0.25">
      <c r="A152" s="145" t="str">
        <f t="shared" si="31"/>
        <v>Speler 6</v>
      </c>
      <c r="B152" s="5"/>
      <c r="C152" s="6"/>
      <c r="D152" s="6"/>
      <c r="E152" s="75" t="str">
        <f t="shared" si="32"/>
        <v/>
      </c>
      <c r="F152" s="5"/>
      <c r="G152" s="6"/>
      <c r="H152" s="6"/>
      <c r="I152" s="75" t="str">
        <f t="shared" si="33"/>
        <v/>
      </c>
      <c r="J152" s="5"/>
      <c r="K152" s="6"/>
      <c r="L152" s="6"/>
      <c r="M152" s="75" t="str">
        <f t="shared" si="34"/>
        <v/>
      </c>
    </row>
    <row r="153" spans="1:13" x14ac:dyDescent="0.25">
      <c r="A153" s="145" t="str">
        <f t="shared" si="31"/>
        <v>Speler 7</v>
      </c>
      <c r="B153" s="5"/>
      <c r="C153" s="6"/>
      <c r="D153" s="6"/>
      <c r="E153" s="75" t="str">
        <f t="shared" si="32"/>
        <v/>
      </c>
      <c r="F153" s="5"/>
      <c r="G153" s="6"/>
      <c r="H153" s="6"/>
      <c r="I153" s="75" t="str">
        <f t="shared" si="33"/>
        <v/>
      </c>
      <c r="J153" s="5"/>
      <c r="K153" s="6"/>
      <c r="L153" s="6"/>
      <c r="M153" s="75" t="str">
        <f t="shared" si="34"/>
        <v/>
      </c>
    </row>
    <row r="154" spans="1:13" x14ac:dyDescent="0.25">
      <c r="A154" s="145" t="str">
        <f t="shared" si="31"/>
        <v>Speler 8</v>
      </c>
      <c r="B154" s="5"/>
      <c r="C154" s="6"/>
      <c r="D154" s="6"/>
      <c r="E154" s="75" t="str">
        <f t="shared" si="32"/>
        <v/>
      </c>
      <c r="F154" s="5"/>
      <c r="G154" s="6"/>
      <c r="H154" s="6"/>
      <c r="I154" s="75" t="str">
        <f t="shared" si="33"/>
        <v/>
      </c>
      <c r="J154" s="5"/>
      <c r="K154" s="6"/>
      <c r="L154" s="6"/>
      <c r="M154" s="75" t="str">
        <f t="shared" si="34"/>
        <v/>
      </c>
    </row>
    <row r="155" spans="1:13" x14ac:dyDescent="0.25">
      <c r="A155" s="145" t="str">
        <f t="shared" si="31"/>
        <v>Speler 9</v>
      </c>
      <c r="B155" s="131"/>
      <c r="C155" s="132"/>
      <c r="D155" s="132"/>
      <c r="E155" s="133" t="str">
        <f>IF(C155&gt;0,B155/C155,"")</f>
        <v/>
      </c>
      <c r="F155" s="131"/>
      <c r="G155" s="132"/>
      <c r="H155" s="132"/>
      <c r="I155" s="133" t="str">
        <f>IF(G155&gt;0,F155/G155,"")</f>
        <v/>
      </c>
      <c r="J155" s="131"/>
      <c r="K155" s="132"/>
      <c r="L155" s="132"/>
      <c r="M155" s="133" t="str">
        <f>IF(K155&gt;0,J155/K155,"")</f>
        <v/>
      </c>
    </row>
    <row r="156" spans="1:13" x14ac:dyDescent="0.25">
      <c r="A156" s="145" t="str">
        <f t="shared" si="31"/>
        <v>Speler 10</v>
      </c>
      <c r="B156" s="5"/>
      <c r="C156" s="6"/>
      <c r="D156" s="6"/>
      <c r="E156" s="75" t="str">
        <f t="shared" si="32"/>
        <v/>
      </c>
      <c r="F156" s="5"/>
      <c r="G156" s="6"/>
      <c r="H156" s="6"/>
      <c r="I156" s="75" t="str">
        <f t="shared" si="33"/>
        <v/>
      </c>
      <c r="J156" s="5"/>
      <c r="K156" s="6"/>
      <c r="L156" s="6"/>
      <c r="M156" s="75" t="str">
        <f t="shared" si="34"/>
        <v/>
      </c>
    </row>
    <row r="157" spans="1:13" x14ac:dyDescent="0.25">
      <c r="A157" s="145" t="str">
        <f t="shared" si="31"/>
        <v>Speler 11</v>
      </c>
      <c r="B157" s="5"/>
      <c r="C157" s="6"/>
      <c r="D157" s="6"/>
      <c r="E157" s="75" t="str">
        <f t="shared" si="32"/>
        <v/>
      </c>
      <c r="F157" s="5"/>
      <c r="G157" s="6"/>
      <c r="H157" s="6"/>
      <c r="I157" s="75" t="str">
        <f t="shared" si="33"/>
        <v/>
      </c>
      <c r="J157" s="5"/>
      <c r="K157" s="6"/>
      <c r="L157" s="6"/>
      <c r="M157" s="75" t="str">
        <f t="shared" si="34"/>
        <v/>
      </c>
    </row>
    <row r="158" spans="1:13" x14ac:dyDescent="0.25">
      <c r="A158" s="145" t="str">
        <f t="shared" si="31"/>
        <v>Speler 12</v>
      </c>
      <c r="B158" s="5"/>
      <c r="C158" s="6"/>
      <c r="D158" s="6"/>
      <c r="E158" s="75" t="str">
        <f t="shared" si="32"/>
        <v/>
      </c>
      <c r="F158" s="5"/>
      <c r="G158" s="6"/>
      <c r="H158" s="6"/>
      <c r="I158" s="75" t="str">
        <f t="shared" si="33"/>
        <v/>
      </c>
      <c r="J158" s="5"/>
      <c r="K158" s="6"/>
      <c r="L158" s="6"/>
      <c r="M158" s="75" t="str">
        <f t="shared" si="34"/>
        <v/>
      </c>
    </row>
    <row r="159" spans="1:13" x14ac:dyDescent="0.25">
      <c r="A159" s="145" t="str">
        <f t="shared" si="31"/>
        <v>Speler 13</v>
      </c>
      <c r="B159" s="5"/>
      <c r="C159" s="6"/>
      <c r="D159" s="6"/>
      <c r="E159" s="75" t="str">
        <f t="shared" si="32"/>
        <v/>
      </c>
      <c r="F159" s="5"/>
      <c r="G159" s="6"/>
      <c r="H159" s="6"/>
      <c r="I159" s="75" t="str">
        <f t="shared" si="33"/>
        <v/>
      </c>
      <c r="J159" s="5"/>
      <c r="K159" s="6"/>
      <c r="L159" s="6"/>
      <c r="M159" s="75" t="str">
        <f t="shared" si="34"/>
        <v/>
      </c>
    </row>
    <row r="160" spans="1:13" x14ac:dyDescent="0.25">
      <c r="A160" s="145" t="str">
        <f t="shared" si="31"/>
        <v>Speler 14</v>
      </c>
      <c r="B160" s="5"/>
      <c r="C160" s="6"/>
      <c r="D160" s="6"/>
      <c r="E160" s="75" t="str">
        <f t="shared" si="32"/>
        <v/>
      </c>
      <c r="F160" s="5"/>
      <c r="G160" s="6"/>
      <c r="H160" s="6"/>
      <c r="I160" s="75" t="str">
        <f t="shared" si="33"/>
        <v/>
      </c>
      <c r="J160" s="5"/>
      <c r="K160" s="6"/>
      <c r="L160" s="6"/>
      <c r="M160" s="75" t="str">
        <f t="shared" si="34"/>
        <v/>
      </c>
    </row>
    <row r="161" spans="1:13" x14ac:dyDescent="0.25">
      <c r="A161" s="145" t="str">
        <f t="shared" si="31"/>
        <v>Speler 15</v>
      </c>
      <c r="B161" s="5"/>
      <c r="C161" s="6"/>
      <c r="D161" s="6"/>
      <c r="E161" s="75" t="str">
        <f t="shared" si="32"/>
        <v/>
      </c>
      <c r="F161" s="5"/>
      <c r="G161" s="6"/>
      <c r="H161" s="6"/>
      <c r="I161" s="75" t="str">
        <f t="shared" si="33"/>
        <v/>
      </c>
      <c r="J161" s="5"/>
      <c r="K161" s="6"/>
      <c r="L161" s="6"/>
      <c r="M161" s="75" t="str">
        <f t="shared" si="34"/>
        <v/>
      </c>
    </row>
    <row r="162" spans="1:13" x14ac:dyDescent="0.25">
      <c r="A162" s="148"/>
      <c r="B162" s="140">
        <f>SUM(B147:B161)</f>
        <v>0</v>
      </c>
      <c r="C162" s="141">
        <f>SUM(C147:C161)</f>
        <v>0</v>
      </c>
      <c r="D162" s="141">
        <f>SUM(D147:D161)</f>
        <v>0</v>
      </c>
      <c r="E162" s="142" t="str">
        <f t="shared" si="32"/>
        <v/>
      </c>
      <c r="F162" s="140">
        <f>SUM(F147:F161)</f>
        <v>0</v>
      </c>
      <c r="G162" s="141">
        <f>SUM(G147:G161)</f>
        <v>0</v>
      </c>
      <c r="H162" s="141">
        <f>SUM(H147:H161)</f>
        <v>0</v>
      </c>
      <c r="I162" s="142" t="str">
        <f t="shared" si="33"/>
        <v/>
      </c>
      <c r="J162" s="140">
        <f>SUM(J147:J161)</f>
        <v>0</v>
      </c>
      <c r="K162" s="141">
        <f>SUM(K147:K161)</f>
        <v>0</v>
      </c>
      <c r="L162" s="141">
        <f>SUM(L147:L161)</f>
        <v>0</v>
      </c>
      <c r="M162" s="142" t="str">
        <f t="shared" si="34"/>
        <v/>
      </c>
    </row>
    <row r="163" spans="1:13" x14ac:dyDescent="0.25">
      <c r="A163" s="143" t="str">
        <f>Start!C26</f>
        <v>Speler 10</v>
      </c>
      <c r="B163" s="134"/>
      <c r="C163" s="135" t="s">
        <v>105</v>
      </c>
      <c r="D163" s="135"/>
      <c r="E163" s="136"/>
      <c r="F163" s="134"/>
      <c r="G163" s="135" t="s">
        <v>22</v>
      </c>
      <c r="H163" s="135"/>
      <c r="I163" s="136"/>
      <c r="J163" s="134"/>
      <c r="K163" s="135" t="s">
        <v>23</v>
      </c>
      <c r="L163" s="135"/>
      <c r="M163" s="136"/>
    </row>
    <row r="164" spans="1:13" x14ac:dyDescent="0.25">
      <c r="A164" s="144"/>
      <c r="B164" s="1" t="s">
        <v>100</v>
      </c>
      <c r="C164" s="2" t="s">
        <v>99</v>
      </c>
      <c r="D164" s="2" t="s">
        <v>107</v>
      </c>
      <c r="E164" s="3" t="s">
        <v>108</v>
      </c>
      <c r="F164" s="1" t="s">
        <v>100</v>
      </c>
      <c r="G164" s="2" t="s">
        <v>99</v>
      </c>
      <c r="H164" s="2" t="s">
        <v>107</v>
      </c>
      <c r="I164" s="3" t="s">
        <v>109</v>
      </c>
      <c r="J164" s="1" t="s">
        <v>100</v>
      </c>
      <c r="K164" s="2" t="s">
        <v>99</v>
      </c>
      <c r="L164" s="2" t="s">
        <v>107</v>
      </c>
      <c r="M164" s="3" t="s">
        <v>109</v>
      </c>
    </row>
    <row r="165" spans="1:13" x14ac:dyDescent="0.25">
      <c r="A165" s="145" t="str">
        <f>A3</f>
        <v>Speler 1</v>
      </c>
      <c r="B165" s="5"/>
      <c r="C165" s="6"/>
      <c r="D165" s="6"/>
      <c r="E165" s="75" t="str">
        <f>IF(C165&gt;0,B165/C165,"")</f>
        <v/>
      </c>
      <c r="F165" s="5"/>
      <c r="G165" s="6"/>
      <c r="H165" s="6"/>
      <c r="I165" s="75" t="str">
        <f>IF(G165&gt;0,F165/G165,"")</f>
        <v/>
      </c>
      <c r="J165" s="5"/>
      <c r="K165" s="6"/>
      <c r="L165" s="6"/>
      <c r="M165" s="75" t="str">
        <f>IF(K165&gt;0,J165/K165,"")</f>
        <v/>
      </c>
    </row>
    <row r="166" spans="1:13" x14ac:dyDescent="0.25">
      <c r="A166" s="145" t="str">
        <f t="shared" ref="A166:A179" si="35">A4</f>
        <v>Speler 2</v>
      </c>
      <c r="B166" s="5"/>
      <c r="C166" s="6"/>
      <c r="D166" s="6"/>
      <c r="E166" s="75" t="str">
        <f t="shared" ref="E166:E180" si="36">IF(C166&gt;0,B166/C166,"")</f>
        <v/>
      </c>
      <c r="F166" s="5"/>
      <c r="G166" s="6"/>
      <c r="H166" s="6"/>
      <c r="I166" s="75" t="str">
        <f t="shared" ref="I166:I180" si="37">IF(G166&gt;0,F166/G166,"")</f>
        <v/>
      </c>
      <c r="J166" s="5"/>
      <c r="K166" s="6"/>
      <c r="L166" s="6"/>
      <c r="M166" s="75" t="str">
        <f t="shared" ref="M166:M180" si="38">IF(K166&gt;0,J166/K166,"")</f>
        <v/>
      </c>
    </row>
    <row r="167" spans="1:13" x14ac:dyDescent="0.25">
      <c r="A167" s="145" t="str">
        <f t="shared" si="35"/>
        <v>Speler 3</v>
      </c>
      <c r="B167" s="5"/>
      <c r="C167" s="6"/>
      <c r="D167" s="6"/>
      <c r="E167" s="75" t="str">
        <f t="shared" si="36"/>
        <v/>
      </c>
      <c r="F167" s="5"/>
      <c r="G167" s="6"/>
      <c r="H167" s="6"/>
      <c r="I167" s="75" t="str">
        <f t="shared" si="37"/>
        <v/>
      </c>
      <c r="J167" s="5"/>
      <c r="K167" s="6"/>
      <c r="L167" s="6"/>
      <c r="M167" s="75" t="str">
        <f t="shared" si="38"/>
        <v/>
      </c>
    </row>
    <row r="168" spans="1:13" x14ac:dyDescent="0.25">
      <c r="A168" s="145" t="str">
        <f t="shared" si="35"/>
        <v>Speler 4</v>
      </c>
      <c r="B168" s="5"/>
      <c r="C168" s="6"/>
      <c r="D168" s="6"/>
      <c r="E168" s="75" t="str">
        <f t="shared" si="36"/>
        <v/>
      </c>
      <c r="F168" s="5"/>
      <c r="G168" s="6"/>
      <c r="H168" s="6"/>
      <c r="I168" s="75" t="str">
        <f t="shared" si="37"/>
        <v/>
      </c>
      <c r="J168" s="5"/>
      <c r="K168" s="6"/>
      <c r="L168" s="6"/>
      <c r="M168" s="75" t="str">
        <f t="shared" si="38"/>
        <v/>
      </c>
    </row>
    <row r="169" spans="1:13" x14ac:dyDescent="0.25">
      <c r="A169" s="145" t="str">
        <f t="shared" si="35"/>
        <v>Speler 5</v>
      </c>
      <c r="B169" s="5"/>
      <c r="C169" s="6"/>
      <c r="D169" s="6"/>
      <c r="E169" s="75" t="str">
        <f t="shared" si="36"/>
        <v/>
      </c>
      <c r="F169" s="5"/>
      <c r="G169" s="6"/>
      <c r="H169" s="6"/>
      <c r="I169" s="75" t="str">
        <f t="shared" si="37"/>
        <v/>
      </c>
      <c r="J169" s="5"/>
      <c r="K169" s="6"/>
      <c r="L169" s="6"/>
      <c r="M169" s="75" t="str">
        <f t="shared" si="38"/>
        <v/>
      </c>
    </row>
    <row r="170" spans="1:13" x14ac:dyDescent="0.25">
      <c r="A170" s="145" t="str">
        <f t="shared" si="35"/>
        <v>Speler 6</v>
      </c>
      <c r="B170" s="5"/>
      <c r="C170" s="6"/>
      <c r="D170" s="6"/>
      <c r="E170" s="75" t="str">
        <f t="shared" si="36"/>
        <v/>
      </c>
      <c r="F170" s="5"/>
      <c r="G170" s="6"/>
      <c r="H170" s="6"/>
      <c r="I170" s="75" t="str">
        <f t="shared" si="37"/>
        <v/>
      </c>
      <c r="J170" s="5"/>
      <c r="K170" s="6"/>
      <c r="L170" s="6"/>
      <c r="M170" s="75" t="str">
        <f t="shared" si="38"/>
        <v/>
      </c>
    </row>
    <row r="171" spans="1:13" x14ac:dyDescent="0.25">
      <c r="A171" s="145" t="str">
        <f t="shared" si="35"/>
        <v>Speler 7</v>
      </c>
      <c r="B171" s="5"/>
      <c r="C171" s="6"/>
      <c r="D171" s="6"/>
      <c r="E171" s="75" t="str">
        <f t="shared" si="36"/>
        <v/>
      </c>
      <c r="F171" s="5"/>
      <c r="G171" s="6"/>
      <c r="H171" s="6"/>
      <c r="I171" s="75" t="str">
        <f t="shared" si="37"/>
        <v/>
      </c>
      <c r="J171" s="5"/>
      <c r="K171" s="6"/>
      <c r="L171" s="6"/>
      <c r="M171" s="75" t="str">
        <f t="shared" si="38"/>
        <v/>
      </c>
    </row>
    <row r="172" spans="1:13" x14ac:dyDescent="0.25">
      <c r="A172" s="145" t="str">
        <f t="shared" si="35"/>
        <v>Speler 8</v>
      </c>
      <c r="B172" s="5"/>
      <c r="C172" s="6"/>
      <c r="D172" s="6"/>
      <c r="E172" s="75" t="str">
        <f t="shared" si="36"/>
        <v/>
      </c>
      <c r="F172" s="5"/>
      <c r="G172" s="6"/>
      <c r="H172" s="6"/>
      <c r="I172" s="75" t="str">
        <f t="shared" si="37"/>
        <v/>
      </c>
      <c r="J172" s="5"/>
      <c r="K172" s="6"/>
      <c r="L172" s="6"/>
      <c r="M172" s="75" t="str">
        <f t="shared" si="38"/>
        <v/>
      </c>
    </row>
    <row r="173" spans="1:13" x14ac:dyDescent="0.25">
      <c r="A173" s="145" t="str">
        <f t="shared" si="35"/>
        <v>Speler 9</v>
      </c>
      <c r="B173" s="5"/>
      <c r="C173" s="6"/>
      <c r="D173" s="6"/>
      <c r="E173" s="75" t="str">
        <f t="shared" si="36"/>
        <v/>
      </c>
      <c r="F173" s="5"/>
      <c r="G173" s="6"/>
      <c r="H173" s="6"/>
      <c r="I173" s="75" t="str">
        <f t="shared" si="37"/>
        <v/>
      </c>
      <c r="J173" s="5"/>
      <c r="K173" s="6"/>
      <c r="L173" s="6"/>
      <c r="M173" s="75" t="str">
        <f t="shared" si="38"/>
        <v/>
      </c>
    </row>
    <row r="174" spans="1:13" x14ac:dyDescent="0.25">
      <c r="A174" s="145" t="str">
        <f t="shared" si="35"/>
        <v>Speler 10</v>
      </c>
      <c r="B174" s="131"/>
      <c r="C174" s="132"/>
      <c r="D174" s="132"/>
      <c r="E174" s="133" t="str">
        <f>IF(C174&gt;0,B174/C174,"")</f>
        <v/>
      </c>
      <c r="F174" s="131"/>
      <c r="G174" s="132"/>
      <c r="H174" s="132"/>
      <c r="I174" s="133" t="str">
        <f>IF(G174&gt;0,F174/G174,"")</f>
        <v/>
      </c>
      <c r="J174" s="131"/>
      <c r="K174" s="132"/>
      <c r="L174" s="132"/>
      <c r="M174" s="133" t="str">
        <f>IF(K174&gt;0,J174/K174,"")</f>
        <v/>
      </c>
    </row>
    <row r="175" spans="1:13" x14ac:dyDescent="0.25">
      <c r="A175" s="145" t="str">
        <f t="shared" si="35"/>
        <v>Speler 11</v>
      </c>
      <c r="B175" s="5"/>
      <c r="C175" s="6"/>
      <c r="D175" s="6"/>
      <c r="E175" s="75" t="str">
        <f t="shared" si="36"/>
        <v/>
      </c>
      <c r="F175" s="5"/>
      <c r="G175" s="6"/>
      <c r="H175" s="6"/>
      <c r="I175" s="75" t="str">
        <f t="shared" si="37"/>
        <v/>
      </c>
      <c r="J175" s="5"/>
      <c r="K175" s="6"/>
      <c r="L175" s="6"/>
      <c r="M175" s="75" t="str">
        <f t="shared" si="38"/>
        <v/>
      </c>
    </row>
    <row r="176" spans="1:13" x14ac:dyDescent="0.25">
      <c r="A176" s="145" t="str">
        <f t="shared" si="35"/>
        <v>Speler 12</v>
      </c>
      <c r="B176" s="5"/>
      <c r="C176" s="6"/>
      <c r="D176" s="6"/>
      <c r="E176" s="75" t="str">
        <f t="shared" si="36"/>
        <v/>
      </c>
      <c r="F176" s="5"/>
      <c r="G176" s="6"/>
      <c r="H176" s="6"/>
      <c r="I176" s="75" t="str">
        <f t="shared" si="37"/>
        <v/>
      </c>
      <c r="J176" s="5"/>
      <c r="K176" s="6"/>
      <c r="L176" s="6"/>
      <c r="M176" s="75" t="str">
        <f t="shared" si="38"/>
        <v/>
      </c>
    </row>
    <row r="177" spans="1:13" x14ac:dyDescent="0.25">
      <c r="A177" s="145" t="str">
        <f t="shared" si="35"/>
        <v>Speler 13</v>
      </c>
      <c r="B177" s="5"/>
      <c r="C177" s="6"/>
      <c r="D177" s="6"/>
      <c r="E177" s="75" t="str">
        <f t="shared" si="36"/>
        <v/>
      </c>
      <c r="F177" s="5"/>
      <c r="G177" s="6"/>
      <c r="H177" s="6"/>
      <c r="I177" s="75" t="str">
        <f t="shared" si="37"/>
        <v/>
      </c>
      <c r="J177" s="5"/>
      <c r="K177" s="6"/>
      <c r="L177" s="6"/>
      <c r="M177" s="75" t="str">
        <f t="shared" si="38"/>
        <v/>
      </c>
    </row>
    <row r="178" spans="1:13" x14ac:dyDescent="0.25">
      <c r="A178" s="145" t="str">
        <f t="shared" si="35"/>
        <v>Speler 14</v>
      </c>
      <c r="B178" s="5"/>
      <c r="C178" s="6"/>
      <c r="D178" s="6"/>
      <c r="E178" s="75" t="str">
        <f t="shared" si="36"/>
        <v/>
      </c>
      <c r="F178" s="5"/>
      <c r="G178" s="6"/>
      <c r="H178" s="6"/>
      <c r="I178" s="75" t="str">
        <f t="shared" si="37"/>
        <v/>
      </c>
      <c r="J178" s="5"/>
      <c r="K178" s="6"/>
      <c r="L178" s="6"/>
      <c r="M178" s="75" t="str">
        <f t="shared" si="38"/>
        <v/>
      </c>
    </row>
    <row r="179" spans="1:13" x14ac:dyDescent="0.25">
      <c r="A179" s="145" t="str">
        <f t="shared" si="35"/>
        <v>Speler 15</v>
      </c>
      <c r="B179" s="5"/>
      <c r="C179" s="6"/>
      <c r="D179" s="6"/>
      <c r="E179" s="75" t="str">
        <f t="shared" si="36"/>
        <v/>
      </c>
      <c r="F179" s="5"/>
      <c r="G179" s="6"/>
      <c r="H179" s="6"/>
      <c r="I179" s="75" t="str">
        <f t="shared" si="37"/>
        <v/>
      </c>
      <c r="J179" s="5"/>
      <c r="K179" s="6"/>
      <c r="L179" s="6"/>
      <c r="M179" s="75" t="str">
        <f t="shared" si="38"/>
        <v/>
      </c>
    </row>
    <row r="180" spans="1:13" x14ac:dyDescent="0.25">
      <c r="A180" s="147"/>
      <c r="B180" s="140">
        <f>SUM(B165:B179)</f>
        <v>0</v>
      </c>
      <c r="C180" s="141">
        <f>SUM(C165:C179)</f>
        <v>0</v>
      </c>
      <c r="D180" s="141">
        <f>SUM(D165:D179)</f>
        <v>0</v>
      </c>
      <c r="E180" s="142" t="str">
        <f t="shared" si="36"/>
        <v/>
      </c>
      <c r="F180" s="140">
        <f>SUM(F165:F179)</f>
        <v>0</v>
      </c>
      <c r="G180" s="141">
        <f>SUM(G165:G179)</f>
        <v>0</v>
      </c>
      <c r="H180" s="141">
        <f>SUM(H165:H179)</f>
        <v>0</v>
      </c>
      <c r="I180" s="142" t="str">
        <f t="shared" si="37"/>
        <v/>
      </c>
      <c r="J180" s="140">
        <f>SUM(J165:J179)</f>
        <v>0</v>
      </c>
      <c r="K180" s="141">
        <f>SUM(K165:K179)</f>
        <v>0</v>
      </c>
      <c r="L180" s="141">
        <f>SUM(L165:L179)</f>
        <v>0</v>
      </c>
      <c r="M180" s="142" t="str">
        <f t="shared" si="38"/>
        <v/>
      </c>
    </row>
    <row r="181" spans="1:13" x14ac:dyDescent="0.25">
      <c r="A181" s="144" t="str">
        <f>Start!C27</f>
        <v>Speler 11</v>
      </c>
      <c r="B181" s="1"/>
      <c r="C181" s="2" t="s">
        <v>105</v>
      </c>
      <c r="D181" s="2"/>
      <c r="E181" s="3"/>
      <c r="F181" s="1"/>
      <c r="G181" s="2" t="s">
        <v>22</v>
      </c>
      <c r="H181" s="2"/>
      <c r="I181" s="3"/>
      <c r="J181" s="1"/>
      <c r="K181" s="2" t="s">
        <v>23</v>
      </c>
      <c r="L181" s="2"/>
      <c r="M181" s="3"/>
    </row>
    <row r="182" spans="1:13" x14ac:dyDescent="0.25">
      <c r="A182" s="144"/>
      <c r="B182" s="1" t="s">
        <v>100</v>
      </c>
      <c r="C182" s="2" t="s">
        <v>99</v>
      </c>
      <c r="D182" s="2" t="s">
        <v>107</v>
      </c>
      <c r="E182" s="3" t="s">
        <v>108</v>
      </c>
      <c r="F182" s="1" t="s">
        <v>100</v>
      </c>
      <c r="G182" s="2" t="s">
        <v>99</v>
      </c>
      <c r="H182" s="2" t="s">
        <v>107</v>
      </c>
      <c r="I182" s="3" t="s">
        <v>109</v>
      </c>
      <c r="J182" s="1" t="s">
        <v>100</v>
      </c>
      <c r="K182" s="2" t="s">
        <v>99</v>
      </c>
      <c r="L182" s="2" t="s">
        <v>107</v>
      </c>
      <c r="M182" s="3" t="s">
        <v>109</v>
      </c>
    </row>
    <row r="183" spans="1:13" x14ac:dyDescent="0.25">
      <c r="A183" s="145" t="str">
        <f>A3</f>
        <v>Speler 1</v>
      </c>
      <c r="B183" s="5"/>
      <c r="C183" s="6"/>
      <c r="D183" s="6"/>
      <c r="E183" s="75" t="str">
        <f>IF(C183&gt;0,B183/C183,"")</f>
        <v/>
      </c>
      <c r="F183" s="5"/>
      <c r="G183" s="6"/>
      <c r="H183" s="6"/>
      <c r="I183" s="75" t="str">
        <f>IF(G183&gt;0,F183/G183,"")</f>
        <v/>
      </c>
      <c r="J183" s="5"/>
      <c r="K183" s="6"/>
      <c r="L183" s="6"/>
      <c r="M183" s="75" t="str">
        <f>IF(K183&gt;0,J183/K183,"")</f>
        <v/>
      </c>
    </row>
    <row r="184" spans="1:13" x14ac:dyDescent="0.25">
      <c r="A184" s="145" t="str">
        <f t="shared" ref="A184:A197" si="39">A4</f>
        <v>Speler 2</v>
      </c>
      <c r="B184" s="5"/>
      <c r="C184" s="6"/>
      <c r="D184" s="6"/>
      <c r="E184" s="75" t="str">
        <f t="shared" ref="E184:E198" si="40">IF(C184&gt;0,B184/C184,"")</f>
        <v/>
      </c>
      <c r="F184" s="5"/>
      <c r="G184" s="6"/>
      <c r="H184" s="6"/>
      <c r="I184" s="75" t="str">
        <f t="shared" ref="I184:I198" si="41">IF(G184&gt;0,F184/G184,"")</f>
        <v/>
      </c>
      <c r="J184" s="5"/>
      <c r="K184" s="6"/>
      <c r="L184" s="6"/>
      <c r="M184" s="75" t="str">
        <f t="shared" ref="M184:M198" si="42">IF(K184&gt;0,J184/K184,"")</f>
        <v/>
      </c>
    </row>
    <row r="185" spans="1:13" x14ac:dyDescent="0.25">
      <c r="A185" s="145" t="str">
        <f t="shared" si="39"/>
        <v>Speler 3</v>
      </c>
      <c r="B185" s="5"/>
      <c r="C185" s="6"/>
      <c r="D185" s="6"/>
      <c r="E185" s="75" t="str">
        <f t="shared" si="40"/>
        <v/>
      </c>
      <c r="F185" s="5"/>
      <c r="G185" s="6"/>
      <c r="H185" s="6"/>
      <c r="I185" s="75" t="str">
        <f t="shared" si="41"/>
        <v/>
      </c>
      <c r="J185" s="5"/>
      <c r="K185" s="6"/>
      <c r="L185" s="6"/>
      <c r="M185" s="75" t="str">
        <f t="shared" si="42"/>
        <v/>
      </c>
    </row>
    <row r="186" spans="1:13" x14ac:dyDescent="0.25">
      <c r="A186" s="145" t="str">
        <f t="shared" si="39"/>
        <v>Speler 4</v>
      </c>
      <c r="B186" s="5"/>
      <c r="C186" s="6"/>
      <c r="D186" s="6"/>
      <c r="E186" s="75" t="str">
        <f t="shared" si="40"/>
        <v/>
      </c>
      <c r="F186" s="5"/>
      <c r="G186" s="6"/>
      <c r="H186" s="6"/>
      <c r="I186" s="75" t="str">
        <f t="shared" si="41"/>
        <v/>
      </c>
      <c r="J186" s="5"/>
      <c r="K186" s="6"/>
      <c r="L186" s="6"/>
      <c r="M186" s="75" t="str">
        <f t="shared" si="42"/>
        <v/>
      </c>
    </row>
    <row r="187" spans="1:13" x14ac:dyDescent="0.25">
      <c r="A187" s="145" t="str">
        <f t="shared" si="39"/>
        <v>Speler 5</v>
      </c>
      <c r="B187" s="5"/>
      <c r="C187" s="6"/>
      <c r="D187" s="6"/>
      <c r="E187" s="75" t="str">
        <f t="shared" si="40"/>
        <v/>
      </c>
      <c r="F187" s="5"/>
      <c r="G187" s="6"/>
      <c r="H187" s="6"/>
      <c r="I187" s="75" t="str">
        <f t="shared" si="41"/>
        <v/>
      </c>
      <c r="J187" s="5"/>
      <c r="K187" s="6"/>
      <c r="L187" s="6"/>
      <c r="M187" s="75" t="str">
        <f t="shared" si="42"/>
        <v/>
      </c>
    </row>
    <row r="188" spans="1:13" x14ac:dyDescent="0.25">
      <c r="A188" s="145" t="str">
        <f t="shared" si="39"/>
        <v>Speler 6</v>
      </c>
      <c r="B188" s="5"/>
      <c r="C188" s="6"/>
      <c r="D188" s="6"/>
      <c r="E188" s="75" t="str">
        <f t="shared" si="40"/>
        <v/>
      </c>
      <c r="F188" s="5"/>
      <c r="G188" s="6"/>
      <c r="H188" s="6"/>
      <c r="I188" s="75" t="str">
        <f t="shared" si="41"/>
        <v/>
      </c>
      <c r="J188" s="5"/>
      <c r="K188" s="6"/>
      <c r="L188" s="6"/>
      <c r="M188" s="75" t="str">
        <f t="shared" si="42"/>
        <v/>
      </c>
    </row>
    <row r="189" spans="1:13" x14ac:dyDescent="0.25">
      <c r="A189" s="145" t="str">
        <f t="shared" si="39"/>
        <v>Speler 7</v>
      </c>
      <c r="B189" s="5"/>
      <c r="C189" s="6"/>
      <c r="D189" s="6"/>
      <c r="E189" s="75" t="str">
        <f t="shared" si="40"/>
        <v/>
      </c>
      <c r="F189" s="5"/>
      <c r="G189" s="6"/>
      <c r="H189" s="6"/>
      <c r="I189" s="75" t="str">
        <f t="shared" si="41"/>
        <v/>
      </c>
      <c r="J189" s="5"/>
      <c r="K189" s="6"/>
      <c r="L189" s="6"/>
      <c r="M189" s="75" t="str">
        <f t="shared" si="42"/>
        <v/>
      </c>
    </row>
    <row r="190" spans="1:13" x14ac:dyDescent="0.25">
      <c r="A190" s="145" t="str">
        <f t="shared" si="39"/>
        <v>Speler 8</v>
      </c>
      <c r="B190" s="5"/>
      <c r="C190" s="6"/>
      <c r="D190" s="6"/>
      <c r="E190" s="75" t="str">
        <f t="shared" si="40"/>
        <v/>
      </c>
      <c r="F190" s="5"/>
      <c r="G190" s="6"/>
      <c r="H190" s="6"/>
      <c r="I190" s="75" t="str">
        <f t="shared" si="41"/>
        <v/>
      </c>
      <c r="J190" s="5"/>
      <c r="K190" s="6"/>
      <c r="L190" s="6"/>
      <c r="M190" s="75" t="str">
        <f t="shared" si="42"/>
        <v/>
      </c>
    </row>
    <row r="191" spans="1:13" x14ac:dyDescent="0.25">
      <c r="A191" s="145" t="str">
        <f t="shared" si="39"/>
        <v>Speler 9</v>
      </c>
      <c r="B191" s="5"/>
      <c r="C191" s="6"/>
      <c r="D191" s="6"/>
      <c r="E191" s="75" t="str">
        <f t="shared" si="40"/>
        <v/>
      </c>
      <c r="F191" s="5"/>
      <c r="G191" s="6"/>
      <c r="H191" s="6"/>
      <c r="I191" s="75" t="str">
        <f t="shared" si="41"/>
        <v/>
      </c>
      <c r="J191" s="5"/>
      <c r="K191" s="6"/>
      <c r="L191" s="6"/>
      <c r="M191" s="75" t="str">
        <f t="shared" si="42"/>
        <v/>
      </c>
    </row>
    <row r="192" spans="1:13" x14ac:dyDescent="0.25">
      <c r="A192" s="145" t="str">
        <f t="shared" si="39"/>
        <v>Speler 10</v>
      </c>
      <c r="B192" s="5"/>
      <c r="C192" s="6"/>
      <c r="D192" s="6"/>
      <c r="E192" s="75" t="str">
        <f t="shared" si="40"/>
        <v/>
      </c>
      <c r="F192" s="5"/>
      <c r="G192" s="6"/>
      <c r="H192" s="6"/>
      <c r="I192" s="75" t="str">
        <f t="shared" si="41"/>
        <v/>
      </c>
      <c r="J192" s="5"/>
      <c r="K192" s="6"/>
      <c r="L192" s="6"/>
      <c r="M192" s="75" t="str">
        <f t="shared" si="42"/>
        <v/>
      </c>
    </row>
    <row r="193" spans="1:13" x14ac:dyDescent="0.25">
      <c r="A193" s="145" t="str">
        <f t="shared" si="39"/>
        <v>Speler 11</v>
      </c>
      <c r="B193" s="131"/>
      <c r="C193" s="132"/>
      <c r="D193" s="132"/>
      <c r="E193" s="133" t="str">
        <f>IF(C193&gt;0,B193/C193,"")</f>
        <v/>
      </c>
      <c r="F193" s="131"/>
      <c r="G193" s="132"/>
      <c r="H193" s="132"/>
      <c r="I193" s="133" t="str">
        <f>IF(G193&gt;0,F193/G193,"")</f>
        <v/>
      </c>
      <c r="J193" s="131"/>
      <c r="K193" s="132"/>
      <c r="L193" s="132"/>
      <c r="M193" s="133" t="str">
        <f>IF(K193&gt;0,J193/K193,"")</f>
        <v/>
      </c>
    </row>
    <row r="194" spans="1:13" x14ac:dyDescent="0.25">
      <c r="A194" s="145" t="str">
        <f t="shared" si="39"/>
        <v>Speler 12</v>
      </c>
      <c r="B194" s="5"/>
      <c r="C194" s="6"/>
      <c r="D194" s="6"/>
      <c r="E194" s="75" t="str">
        <f t="shared" si="40"/>
        <v/>
      </c>
      <c r="F194" s="5"/>
      <c r="G194" s="6"/>
      <c r="H194" s="6"/>
      <c r="I194" s="75" t="str">
        <f t="shared" si="41"/>
        <v/>
      </c>
      <c r="J194" s="5"/>
      <c r="K194" s="6"/>
      <c r="L194" s="6"/>
      <c r="M194" s="75" t="str">
        <f t="shared" si="42"/>
        <v/>
      </c>
    </row>
    <row r="195" spans="1:13" x14ac:dyDescent="0.25">
      <c r="A195" s="145" t="str">
        <f t="shared" si="39"/>
        <v>Speler 13</v>
      </c>
      <c r="B195" s="5"/>
      <c r="C195" s="6"/>
      <c r="D195" s="6"/>
      <c r="E195" s="75" t="str">
        <f t="shared" si="40"/>
        <v/>
      </c>
      <c r="F195" s="5"/>
      <c r="G195" s="6"/>
      <c r="H195" s="6"/>
      <c r="I195" s="75" t="str">
        <f t="shared" si="41"/>
        <v/>
      </c>
      <c r="J195" s="5"/>
      <c r="K195" s="6"/>
      <c r="L195" s="6"/>
      <c r="M195" s="75" t="str">
        <f t="shared" si="42"/>
        <v/>
      </c>
    </row>
    <row r="196" spans="1:13" x14ac:dyDescent="0.25">
      <c r="A196" s="145" t="str">
        <f t="shared" si="39"/>
        <v>Speler 14</v>
      </c>
      <c r="B196" s="5"/>
      <c r="C196" s="6"/>
      <c r="D196" s="6"/>
      <c r="E196" s="75" t="str">
        <f t="shared" si="40"/>
        <v/>
      </c>
      <c r="F196" s="5"/>
      <c r="G196" s="6"/>
      <c r="H196" s="6"/>
      <c r="I196" s="75" t="str">
        <f t="shared" si="41"/>
        <v/>
      </c>
      <c r="J196" s="5"/>
      <c r="K196" s="6"/>
      <c r="L196" s="6"/>
      <c r="M196" s="75" t="str">
        <f t="shared" si="42"/>
        <v/>
      </c>
    </row>
    <row r="197" spans="1:13" x14ac:dyDescent="0.25">
      <c r="A197" s="145" t="str">
        <f t="shared" si="39"/>
        <v>Speler 15</v>
      </c>
      <c r="B197" s="5"/>
      <c r="C197" s="6"/>
      <c r="D197" s="6"/>
      <c r="E197" s="75" t="str">
        <f t="shared" si="40"/>
        <v/>
      </c>
      <c r="F197" s="5"/>
      <c r="G197" s="6"/>
      <c r="H197" s="6"/>
      <c r="I197" s="75" t="str">
        <f t="shared" si="41"/>
        <v/>
      </c>
      <c r="J197" s="5"/>
      <c r="K197" s="6"/>
      <c r="L197" s="6"/>
      <c r="M197" s="75" t="str">
        <f t="shared" si="42"/>
        <v/>
      </c>
    </row>
    <row r="198" spans="1:13" x14ac:dyDescent="0.25">
      <c r="A198" s="146"/>
      <c r="B198" s="140">
        <f>SUM(B183:B197)</f>
        <v>0</v>
      </c>
      <c r="C198" s="141">
        <f>SUM(C183:C197)</f>
        <v>0</v>
      </c>
      <c r="D198" s="141">
        <f>SUM(D183:D197)</f>
        <v>0</v>
      </c>
      <c r="E198" s="142" t="str">
        <f t="shared" si="40"/>
        <v/>
      </c>
      <c r="F198" s="140">
        <f>SUM(F183:F197)</f>
        <v>0</v>
      </c>
      <c r="G198" s="141">
        <f>SUM(G183:G197)</f>
        <v>0</v>
      </c>
      <c r="H198" s="141">
        <f>SUM(H183:H197)</f>
        <v>0</v>
      </c>
      <c r="I198" s="142" t="str">
        <f t="shared" si="41"/>
        <v/>
      </c>
      <c r="J198" s="140">
        <f>SUM(J183:J197)</f>
        <v>0</v>
      </c>
      <c r="K198" s="141">
        <f>SUM(K183:K197)</f>
        <v>0</v>
      </c>
      <c r="L198" s="141">
        <f>SUM(L183:L197)</f>
        <v>0</v>
      </c>
      <c r="M198" s="142" t="str">
        <f t="shared" si="42"/>
        <v/>
      </c>
    </row>
    <row r="199" spans="1:13" x14ac:dyDescent="0.25">
      <c r="A199" s="144" t="str">
        <f>Start!C28</f>
        <v>Speler 12</v>
      </c>
      <c r="B199" s="1"/>
      <c r="C199" s="2" t="s">
        <v>105</v>
      </c>
      <c r="D199" s="2"/>
      <c r="E199" s="3"/>
      <c r="F199" s="1"/>
      <c r="G199" s="2" t="s">
        <v>22</v>
      </c>
      <c r="H199" s="2"/>
      <c r="I199" s="3"/>
      <c r="J199" s="1"/>
      <c r="K199" s="2" t="s">
        <v>23</v>
      </c>
      <c r="L199" s="2"/>
      <c r="M199" s="3"/>
    </row>
    <row r="200" spans="1:13" x14ac:dyDescent="0.25">
      <c r="A200" s="144"/>
      <c r="B200" s="1" t="s">
        <v>100</v>
      </c>
      <c r="C200" s="2" t="s">
        <v>99</v>
      </c>
      <c r="D200" s="2" t="s">
        <v>107</v>
      </c>
      <c r="E200" s="3" t="s">
        <v>108</v>
      </c>
      <c r="F200" s="1" t="s">
        <v>100</v>
      </c>
      <c r="G200" s="2" t="s">
        <v>99</v>
      </c>
      <c r="H200" s="2" t="s">
        <v>107</v>
      </c>
      <c r="I200" s="3" t="s">
        <v>109</v>
      </c>
      <c r="J200" s="1" t="s">
        <v>100</v>
      </c>
      <c r="K200" s="2" t="s">
        <v>99</v>
      </c>
      <c r="L200" s="2" t="s">
        <v>107</v>
      </c>
      <c r="M200" s="3" t="s">
        <v>109</v>
      </c>
    </row>
    <row r="201" spans="1:13" x14ac:dyDescent="0.25">
      <c r="A201" s="145" t="str">
        <f>A3</f>
        <v>Speler 1</v>
      </c>
      <c r="B201" s="5"/>
      <c r="C201" s="6"/>
      <c r="D201" s="6"/>
      <c r="E201" s="75" t="str">
        <f>IF(C201&gt;0,B201/C201,"")</f>
        <v/>
      </c>
      <c r="F201" s="5"/>
      <c r="G201" s="6"/>
      <c r="H201" s="6"/>
      <c r="I201" s="75" t="str">
        <f>IF(G201&gt;0,F201/G201,"")</f>
        <v/>
      </c>
      <c r="J201" s="5"/>
      <c r="K201" s="6"/>
      <c r="L201" s="6"/>
      <c r="M201" s="75" t="str">
        <f>IF(K201&gt;0,J201/K201,"")</f>
        <v/>
      </c>
    </row>
    <row r="202" spans="1:13" x14ac:dyDescent="0.25">
      <c r="A202" s="145" t="str">
        <f t="shared" ref="A202:A215" si="43">A4</f>
        <v>Speler 2</v>
      </c>
      <c r="B202" s="5"/>
      <c r="C202" s="6"/>
      <c r="D202" s="6"/>
      <c r="E202" s="75" t="str">
        <f t="shared" ref="E202:E216" si="44">IF(C202&gt;0,B202/C202,"")</f>
        <v/>
      </c>
      <c r="F202" s="5"/>
      <c r="G202" s="6"/>
      <c r="H202" s="6"/>
      <c r="I202" s="75" t="str">
        <f t="shared" ref="I202:I216" si="45">IF(G202&gt;0,F202/G202,"")</f>
        <v/>
      </c>
      <c r="J202" s="5"/>
      <c r="K202" s="6"/>
      <c r="L202" s="6"/>
      <c r="M202" s="75" t="str">
        <f t="shared" ref="M202:M216" si="46">IF(K202&gt;0,J202/K202,"")</f>
        <v/>
      </c>
    </row>
    <row r="203" spans="1:13" x14ac:dyDescent="0.25">
      <c r="A203" s="145" t="str">
        <f t="shared" si="43"/>
        <v>Speler 3</v>
      </c>
      <c r="B203" s="5"/>
      <c r="C203" s="6"/>
      <c r="D203" s="6"/>
      <c r="E203" s="75" t="str">
        <f t="shared" si="44"/>
        <v/>
      </c>
      <c r="F203" s="5"/>
      <c r="G203" s="6"/>
      <c r="H203" s="6"/>
      <c r="I203" s="75" t="str">
        <f t="shared" si="45"/>
        <v/>
      </c>
      <c r="J203" s="5"/>
      <c r="K203" s="6"/>
      <c r="L203" s="6"/>
      <c r="M203" s="75" t="str">
        <f t="shared" si="46"/>
        <v/>
      </c>
    </row>
    <row r="204" spans="1:13" x14ac:dyDescent="0.25">
      <c r="A204" s="145" t="str">
        <f t="shared" si="43"/>
        <v>Speler 4</v>
      </c>
      <c r="B204" s="5"/>
      <c r="C204" s="6"/>
      <c r="D204" s="6"/>
      <c r="E204" s="75" t="str">
        <f t="shared" si="44"/>
        <v/>
      </c>
      <c r="F204" s="5"/>
      <c r="G204" s="6"/>
      <c r="H204" s="6"/>
      <c r="I204" s="75" t="str">
        <f t="shared" si="45"/>
        <v/>
      </c>
      <c r="J204" s="5"/>
      <c r="K204" s="6"/>
      <c r="L204" s="6"/>
      <c r="M204" s="75" t="str">
        <f t="shared" si="46"/>
        <v/>
      </c>
    </row>
    <row r="205" spans="1:13" x14ac:dyDescent="0.25">
      <c r="A205" s="145" t="str">
        <f t="shared" si="43"/>
        <v>Speler 5</v>
      </c>
      <c r="B205" s="5"/>
      <c r="C205" s="6"/>
      <c r="D205" s="6"/>
      <c r="E205" s="75" t="str">
        <f t="shared" si="44"/>
        <v/>
      </c>
      <c r="F205" s="5"/>
      <c r="G205" s="6"/>
      <c r="H205" s="6"/>
      <c r="I205" s="75" t="str">
        <f t="shared" si="45"/>
        <v/>
      </c>
      <c r="J205" s="5"/>
      <c r="K205" s="6"/>
      <c r="L205" s="6"/>
      <c r="M205" s="75" t="str">
        <f t="shared" si="46"/>
        <v/>
      </c>
    </row>
    <row r="206" spans="1:13" x14ac:dyDescent="0.25">
      <c r="A206" s="145" t="str">
        <f t="shared" si="43"/>
        <v>Speler 6</v>
      </c>
      <c r="B206" s="5"/>
      <c r="C206" s="6"/>
      <c r="D206" s="6"/>
      <c r="E206" s="75" t="str">
        <f t="shared" si="44"/>
        <v/>
      </c>
      <c r="F206" s="5"/>
      <c r="G206" s="6"/>
      <c r="H206" s="6"/>
      <c r="I206" s="75" t="str">
        <f t="shared" si="45"/>
        <v/>
      </c>
      <c r="J206" s="5"/>
      <c r="K206" s="6"/>
      <c r="L206" s="6"/>
      <c r="M206" s="75" t="str">
        <f t="shared" si="46"/>
        <v/>
      </c>
    </row>
    <row r="207" spans="1:13" x14ac:dyDescent="0.25">
      <c r="A207" s="145" t="str">
        <f t="shared" si="43"/>
        <v>Speler 7</v>
      </c>
      <c r="B207" s="5"/>
      <c r="C207" s="6"/>
      <c r="D207" s="6"/>
      <c r="E207" s="75" t="str">
        <f t="shared" si="44"/>
        <v/>
      </c>
      <c r="F207" s="5"/>
      <c r="G207" s="6"/>
      <c r="H207" s="6"/>
      <c r="I207" s="75" t="str">
        <f t="shared" si="45"/>
        <v/>
      </c>
      <c r="J207" s="5"/>
      <c r="K207" s="6"/>
      <c r="L207" s="6"/>
      <c r="M207" s="75" t="str">
        <f t="shared" si="46"/>
        <v/>
      </c>
    </row>
    <row r="208" spans="1:13" x14ac:dyDescent="0.25">
      <c r="A208" s="145" t="str">
        <f t="shared" si="43"/>
        <v>Speler 8</v>
      </c>
      <c r="B208" s="5"/>
      <c r="C208" s="6"/>
      <c r="D208" s="6"/>
      <c r="E208" s="75" t="str">
        <f t="shared" si="44"/>
        <v/>
      </c>
      <c r="F208" s="5"/>
      <c r="G208" s="6"/>
      <c r="H208" s="6"/>
      <c r="I208" s="75" t="str">
        <f t="shared" si="45"/>
        <v/>
      </c>
      <c r="J208" s="5"/>
      <c r="K208" s="6"/>
      <c r="L208" s="6"/>
      <c r="M208" s="75" t="str">
        <f t="shared" si="46"/>
        <v/>
      </c>
    </row>
    <row r="209" spans="1:13" x14ac:dyDescent="0.25">
      <c r="A209" s="145" t="str">
        <f t="shared" si="43"/>
        <v>Speler 9</v>
      </c>
      <c r="B209" s="5"/>
      <c r="C209" s="6"/>
      <c r="D209" s="6"/>
      <c r="E209" s="75" t="str">
        <f t="shared" si="44"/>
        <v/>
      </c>
      <c r="F209" s="5"/>
      <c r="G209" s="6"/>
      <c r="H209" s="6"/>
      <c r="I209" s="75" t="str">
        <f t="shared" si="45"/>
        <v/>
      </c>
      <c r="J209" s="5"/>
      <c r="K209" s="6"/>
      <c r="L209" s="6"/>
      <c r="M209" s="75" t="str">
        <f t="shared" si="46"/>
        <v/>
      </c>
    </row>
    <row r="210" spans="1:13" x14ac:dyDescent="0.25">
      <c r="A210" s="145" t="str">
        <f t="shared" si="43"/>
        <v>Speler 10</v>
      </c>
      <c r="B210" s="5"/>
      <c r="C210" s="6"/>
      <c r="D210" s="6"/>
      <c r="E210" s="75" t="str">
        <f t="shared" si="44"/>
        <v/>
      </c>
      <c r="F210" s="5"/>
      <c r="G210" s="6"/>
      <c r="H210" s="6"/>
      <c r="I210" s="75" t="str">
        <f t="shared" si="45"/>
        <v/>
      </c>
      <c r="J210" s="5"/>
      <c r="K210" s="6"/>
      <c r="L210" s="6"/>
      <c r="M210" s="75" t="str">
        <f t="shared" si="46"/>
        <v/>
      </c>
    </row>
    <row r="211" spans="1:13" x14ac:dyDescent="0.25">
      <c r="A211" s="145" t="str">
        <f t="shared" si="43"/>
        <v>Speler 11</v>
      </c>
      <c r="B211" s="5"/>
      <c r="C211" s="6"/>
      <c r="D211" s="6"/>
      <c r="E211" s="75" t="str">
        <f t="shared" si="44"/>
        <v/>
      </c>
      <c r="F211" s="5"/>
      <c r="G211" s="6"/>
      <c r="H211" s="6"/>
      <c r="I211" s="75" t="str">
        <f t="shared" si="45"/>
        <v/>
      </c>
      <c r="J211" s="5"/>
      <c r="K211" s="6"/>
      <c r="L211" s="6"/>
      <c r="M211" s="75" t="str">
        <f t="shared" si="46"/>
        <v/>
      </c>
    </row>
    <row r="212" spans="1:13" x14ac:dyDescent="0.25">
      <c r="A212" s="145" t="str">
        <f t="shared" si="43"/>
        <v>Speler 12</v>
      </c>
      <c r="B212" s="131"/>
      <c r="C212" s="132"/>
      <c r="D212" s="132"/>
      <c r="E212" s="133" t="str">
        <f>IF(C212&gt;0,B212/C212,"")</f>
        <v/>
      </c>
      <c r="F212" s="131"/>
      <c r="G212" s="132"/>
      <c r="H212" s="132"/>
      <c r="I212" s="133" t="str">
        <f>IF(G212&gt;0,F212/G212,"")</f>
        <v/>
      </c>
      <c r="J212" s="131"/>
      <c r="K212" s="132"/>
      <c r="L212" s="132"/>
      <c r="M212" s="133" t="str">
        <f>IF(K212&gt;0,J212/K212,"")</f>
        <v/>
      </c>
    </row>
    <row r="213" spans="1:13" x14ac:dyDescent="0.25">
      <c r="A213" s="145" t="str">
        <f t="shared" si="43"/>
        <v>Speler 13</v>
      </c>
      <c r="B213" s="5"/>
      <c r="C213" s="6"/>
      <c r="D213" s="6"/>
      <c r="E213" s="75" t="str">
        <f t="shared" si="44"/>
        <v/>
      </c>
      <c r="F213" s="5"/>
      <c r="G213" s="6"/>
      <c r="H213" s="6"/>
      <c r="I213" s="75" t="str">
        <f t="shared" si="45"/>
        <v/>
      </c>
      <c r="J213" s="5"/>
      <c r="K213" s="6"/>
      <c r="L213" s="6"/>
      <c r="M213" s="75" t="str">
        <f t="shared" si="46"/>
        <v/>
      </c>
    </row>
    <row r="214" spans="1:13" x14ac:dyDescent="0.25">
      <c r="A214" s="145" t="str">
        <f t="shared" si="43"/>
        <v>Speler 14</v>
      </c>
      <c r="B214" s="5"/>
      <c r="C214" s="6"/>
      <c r="D214" s="6"/>
      <c r="E214" s="75" t="str">
        <f t="shared" si="44"/>
        <v/>
      </c>
      <c r="F214" s="5"/>
      <c r="G214" s="6"/>
      <c r="H214" s="6"/>
      <c r="I214" s="75" t="str">
        <f t="shared" si="45"/>
        <v/>
      </c>
      <c r="J214" s="5"/>
      <c r="K214" s="6"/>
      <c r="L214" s="6"/>
      <c r="M214" s="75" t="str">
        <f t="shared" si="46"/>
        <v/>
      </c>
    </row>
    <row r="215" spans="1:13" x14ac:dyDescent="0.25">
      <c r="A215" s="145" t="str">
        <f t="shared" si="43"/>
        <v>Speler 15</v>
      </c>
      <c r="B215" s="5"/>
      <c r="C215" s="6"/>
      <c r="D215" s="6"/>
      <c r="E215" s="75" t="str">
        <f t="shared" si="44"/>
        <v/>
      </c>
      <c r="F215" s="5"/>
      <c r="G215" s="6"/>
      <c r="H215" s="6"/>
      <c r="I215" s="75" t="str">
        <f t="shared" si="45"/>
        <v/>
      </c>
      <c r="J215" s="5"/>
      <c r="K215" s="6"/>
      <c r="L215" s="6"/>
      <c r="M215" s="75" t="str">
        <f t="shared" si="46"/>
        <v/>
      </c>
    </row>
    <row r="216" spans="1:13" x14ac:dyDescent="0.25">
      <c r="A216" s="146"/>
      <c r="B216" s="140">
        <f>SUM(B201:B215)</f>
        <v>0</v>
      </c>
      <c r="C216" s="141">
        <f>SUM(C201:C215)</f>
        <v>0</v>
      </c>
      <c r="D216" s="141">
        <f>SUM(D201:D215)</f>
        <v>0</v>
      </c>
      <c r="E216" s="142" t="str">
        <f t="shared" si="44"/>
        <v/>
      </c>
      <c r="F216" s="140">
        <f>SUM(F201:F215)</f>
        <v>0</v>
      </c>
      <c r="G216" s="141">
        <f>SUM(G201:G215)</f>
        <v>0</v>
      </c>
      <c r="H216" s="141">
        <f>SUM(H201:H215)</f>
        <v>0</v>
      </c>
      <c r="I216" s="142" t="str">
        <f t="shared" si="45"/>
        <v/>
      </c>
      <c r="J216" s="140">
        <f>SUM(J201:J215)</f>
        <v>0</v>
      </c>
      <c r="K216" s="141">
        <f>SUM(K201:K215)</f>
        <v>0</v>
      </c>
      <c r="L216" s="141">
        <f>SUM(L201:L215)</f>
        <v>0</v>
      </c>
      <c r="M216" s="142" t="str">
        <f t="shared" si="46"/>
        <v/>
      </c>
    </row>
    <row r="217" spans="1:13" x14ac:dyDescent="0.25">
      <c r="A217" s="143" t="str">
        <f>Start!C29</f>
        <v>Speler 13</v>
      </c>
      <c r="B217" s="134"/>
      <c r="C217" s="135" t="s">
        <v>105</v>
      </c>
      <c r="D217" s="135"/>
      <c r="E217" s="136"/>
      <c r="F217" s="134"/>
      <c r="G217" s="135" t="s">
        <v>22</v>
      </c>
      <c r="H217" s="135"/>
      <c r="I217" s="136"/>
      <c r="J217" s="134"/>
      <c r="K217" s="135" t="s">
        <v>23</v>
      </c>
      <c r="L217" s="135"/>
      <c r="M217" s="136"/>
    </row>
    <row r="218" spans="1:13" x14ac:dyDescent="0.25">
      <c r="A218" s="144"/>
      <c r="B218" s="1" t="s">
        <v>100</v>
      </c>
      <c r="C218" s="2" t="s">
        <v>99</v>
      </c>
      <c r="D218" s="2" t="s">
        <v>107</v>
      </c>
      <c r="E218" s="3" t="s">
        <v>108</v>
      </c>
      <c r="F218" s="1" t="s">
        <v>100</v>
      </c>
      <c r="G218" s="2" t="s">
        <v>99</v>
      </c>
      <c r="H218" s="2" t="s">
        <v>107</v>
      </c>
      <c r="I218" s="3" t="s">
        <v>109</v>
      </c>
      <c r="J218" s="1" t="s">
        <v>100</v>
      </c>
      <c r="K218" s="2" t="s">
        <v>99</v>
      </c>
      <c r="L218" s="2" t="s">
        <v>107</v>
      </c>
      <c r="M218" s="3" t="s">
        <v>109</v>
      </c>
    </row>
    <row r="219" spans="1:13" x14ac:dyDescent="0.25">
      <c r="A219" s="145" t="str">
        <f>A3</f>
        <v>Speler 1</v>
      </c>
      <c r="B219" s="5"/>
      <c r="C219" s="6"/>
      <c r="D219" s="6"/>
      <c r="E219" s="75" t="str">
        <f>IF(C219&gt;0,B219/C219,"")</f>
        <v/>
      </c>
      <c r="F219" s="5"/>
      <c r="G219" s="6"/>
      <c r="H219" s="6"/>
      <c r="I219" s="75" t="str">
        <f>IF(G219&gt;0,F219/G219,"")</f>
        <v/>
      </c>
      <c r="J219" s="5"/>
      <c r="K219" s="6"/>
      <c r="L219" s="6"/>
      <c r="M219" s="75" t="str">
        <f>IF(K219&gt;0,J219/K219,"")</f>
        <v/>
      </c>
    </row>
    <row r="220" spans="1:13" x14ac:dyDescent="0.25">
      <c r="A220" s="145" t="str">
        <f t="shared" ref="A220:A233" si="47">A4</f>
        <v>Speler 2</v>
      </c>
      <c r="B220" s="5"/>
      <c r="C220" s="6"/>
      <c r="D220" s="6"/>
      <c r="E220" s="75" t="str">
        <f t="shared" ref="E220:E234" si="48">IF(C220&gt;0,B220/C220,"")</f>
        <v/>
      </c>
      <c r="F220" s="5"/>
      <c r="G220" s="6"/>
      <c r="H220" s="6"/>
      <c r="I220" s="75" t="str">
        <f t="shared" ref="I220:I234" si="49">IF(G220&gt;0,F220/G220,"")</f>
        <v/>
      </c>
      <c r="J220" s="5"/>
      <c r="K220" s="6"/>
      <c r="L220" s="6"/>
      <c r="M220" s="75" t="str">
        <f t="shared" ref="M220:M234" si="50">IF(K220&gt;0,J220/K220,"")</f>
        <v/>
      </c>
    </row>
    <row r="221" spans="1:13" x14ac:dyDescent="0.25">
      <c r="A221" s="145" t="str">
        <f t="shared" si="47"/>
        <v>Speler 3</v>
      </c>
      <c r="B221" s="5"/>
      <c r="C221" s="6"/>
      <c r="D221" s="6"/>
      <c r="E221" s="75" t="str">
        <f t="shared" si="48"/>
        <v/>
      </c>
      <c r="F221" s="5"/>
      <c r="G221" s="6"/>
      <c r="H221" s="6"/>
      <c r="I221" s="75" t="str">
        <f t="shared" si="49"/>
        <v/>
      </c>
      <c r="J221" s="5"/>
      <c r="K221" s="6"/>
      <c r="L221" s="6"/>
      <c r="M221" s="75" t="str">
        <f t="shared" si="50"/>
        <v/>
      </c>
    </row>
    <row r="222" spans="1:13" x14ac:dyDescent="0.25">
      <c r="A222" s="145" t="str">
        <f t="shared" si="47"/>
        <v>Speler 4</v>
      </c>
      <c r="B222" s="5"/>
      <c r="C222" s="6"/>
      <c r="D222" s="6"/>
      <c r="E222" s="75" t="str">
        <f t="shared" si="48"/>
        <v/>
      </c>
      <c r="F222" s="5"/>
      <c r="G222" s="6"/>
      <c r="H222" s="6"/>
      <c r="I222" s="75" t="str">
        <f t="shared" si="49"/>
        <v/>
      </c>
      <c r="J222" s="5"/>
      <c r="K222" s="6"/>
      <c r="L222" s="6"/>
      <c r="M222" s="75" t="str">
        <f t="shared" si="50"/>
        <v/>
      </c>
    </row>
    <row r="223" spans="1:13" x14ac:dyDescent="0.25">
      <c r="A223" s="145" t="str">
        <f t="shared" si="47"/>
        <v>Speler 5</v>
      </c>
      <c r="B223" s="5"/>
      <c r="C223" s="6"/>
      <c r="D223" s="6"/>
      <c r="E223" s="75" t="str">
        <f t="shared" si="48"/>
        <v/>
      </c>
      <c r="F223" s="5"/>
      <c r="G223" s="6"/>
      <c r="H223" s="6"/>
      <c r="I223" s="75" t="str">
        <f t="shared" si="49"/>
        <v/>
      </c>
      <c r="J223" s="5"/>
      <c r="K223" s="6"/>
      <c r="L223" s="6"/>
      <c r="M223" s="75" t="str">
        <f t="shared" si="50"/>
        <v/>
      </c>
    </row>
    <row r="224" spans="1:13" x14ac:dyDescent="0.25">
      <c r="A224" s="145" t="str">
        <f t="shared" si="47"/>
        <v>Speler 6</v>
      </c>
      <c r="B224" s="5"/>
      <c r="C224" s="6"/>
      <c r="D224" s="6"/>
      <c r="E224" s="75" t="str">
        <f t="shared" si="48"/>
        <v/>
      </c>
      <c r="F224" s="5"/>
      <c r="G224" s="6"/>
      <c r="H224" s="6"/>
      <c r="I224" s="75" t="str">
        <f t="shared" si="49"/>
        <v/>
      </c>
      <c r="J224" s="5"/>
      <c r="K224" s="6"/>
      <c r="L224" s="6"/>
      <c r="M224" s="75" t="str">
        <f t="shared" si="50"/>
        <v/>
      </c>
    </row>
    <row r="225" spans="1:13" x14ac:dyDescent="0.25">
      <c r="A225" s="145" t="str">
        <f t="shared" si="47"/>
        <v>Speler 7</v>
      </c>
      <c r="B225" s="5"/>
      <c r="C225" s="6"/>
      <c r="D225" s="6"/>
      <c r="E225" s="75" t="str">
        <f t="shared" si="48"/>
        <v/>
      </c>
      <c r="F225" s="5"/>
      <c r="G225" s="6"/>
      <c r="H225" s="6"/>
      <c r="I225" s="75" t="str">
        <f t="shared" si="49"/>
        <v/>
      </c>
      <c r="J225" s="5"/>
      <c r="K225" s="6"/>
      <c r="L225" s="6"/>
      <c r="M225" s="75" t="str">
        <f t="shared" si="50"/>
        <v/>
      </c>
    </row>
    <row r="226" spans="1:13" x14ac:dyDescent="0.25">
      <c r="A226" s="145" t="str">
        <f t="shared" si="47"/>
        <v>Speler 8</v>
      </c>
      <c r="B226" s="5"/>
      <c r="C226" s="6"/>
      <c r="D226" s="6"/>
      <c r="E226" s="75" t="str">
        <f t="shared" si="48"/>
        <v/>
      </c>
      <c r="F226" s="5"/>
      <c r="G226" s="6"/>
      <c r="H226" s="6"/>
      <c r="I226" s="75" t="str">
        <f t="shared" si="49"/>
        <v/>
      </c>
      <c r="J226" s="5"/>
      <c r="K226" s="6"/>
      <c r="L226" s="6"/>
      <c r="M226" s="75" t="str">
        <f t="shared" si="50"/>
        <v/>
      </c>
    </row>
    <row r="227" spans="1:13" x14ac:dyDescent="0.25">
      <c r="A227" s="145" t="str">
        <f t="shared" si="47"/>
        <v>Speler 9</v>
      </c>
      <c r="B227" s="5"/>
      <c r="C227" s="6"/>
      <c r="D227" s="6"/>
      <c r="E227" s="75" t="str">
        <f t="shared" si="48"/>
        <v/>
      </c>
      <c r="F227" s="5"/>
      <c r="G227" s="6"/>
      <c r="H227" s="6"/>
      <c r="I227" s="75" t="str">
        <f t="shared" si="49"/>
        <v/>
      </c>
      <c r="J227" s="5"/>
      <c r="K227" s="6"/>
      <c r="L227" s="6"/>
      <c r="M227" s="75" t="str">
        <f t="shared" si="50"/>
        <v/>
      </c>
    </row>
    <row r="228" spans="1:13" x14ac:dyDescent="0.25">
      <c r="A228" s="145" t="str">
        <f t="shared" si="47"/>
        <v>Speler 10</v>
      </c>
      <c r="B228" s="5"/>
      <c r="C228" s="6"/>
      <c r="D228" s="6"/>
      <c r="E228" s="75" t="str">
        <f t="shared" si="48"/>
        <v/>
      </c>
      <c r="F228" s="5"/>
      <c r="G228" s="6"/>
      <c r="H228" s="6"/>
      <c r="I228" s="75" t="str">
        <f t="shared" si="49"/>
        <v/>
      </c>
      <c r="J228" s="5"/>
      <c r="K228" s="6"/>
      <c r="L228" s="6"/>
      <c r="M228" s="75" t="str">
        <f t="shared" si="50"/>
        <v/>
      </c>
    </row>
    <row r="229" spans="1:13" x14ac:dyDescent="0.25">
      <c r="A229" s="145" t="str">
        <f t="shared" si="47"/>
        <v>Speler 11</v>
      </c>
      <c r="B229" s="5"/>
      <c r="C229" s="6"/>
      <c r="D229" s="6"/>
      <c r="E229" s="75" t="str">
        <f t="shared" si="48"/>
        <v/>
      </c>
      <c r="F229" s="5"/>
      <c r="G229" s="6"/>
      <c r="H229" s="6"/>
      <c r="I229" s="75" t="str">
        <f t="shared" si="49"/>
        <v/>
      </c>
      <c r="J229" s="5"/>
      <c r="K229" s="6"/>
      <c r="L229" s="6"/>
      <c r="M229" s="75" t="str">
        <f t="shared" si="50"/>
        <v/>
      </c>
    </row>
    <row r="230" spans="1:13" x14ac:dyDescent="0.25">
      <c r="A230" s="145" t="str">
        <f t="shared" si="47"/>
        <v>Speler 12</v>
      </c>
      <c r="B230" s="5"/>
      <c r="C230" s="6"/>
      <c r="D230" s="6"/>
      <c r="E230" s="75" t="str">
        <f t="shared" si="48"/>
        <v/>
      </c>
      <c r="F230" s="5"/>
      <c r="G230" s="6"/>
      <c r="H230" s="6"/>
      <c r="I230" s="75" t="str">
        <f t="shared" si="49"/>
        <v/>
      </c>
      <c r="J230" s="5"/>
      <c r="K230" s="6"/>
      <c r="L230" s="6"/>
      <c r="M230" s="75" t="str">
        <f t="shared" si="50"/>
        <v/>
      </c>
    </row>
    <row r="231" spans="1:13" x14ac:dyDescent="0.25">
      <c r="A231" s="145" t="str">
        <f t="shared" si="47"/>
        <v>Speler 13</v>
      </c>
      <c r="B231" s="131"/>
      <c r="C231" s="132"/>
      <c r="D231" s="132"/>
      <c r="E231" s="133" t="str">
        <f>IF(C231&gt;0,B231/C231,"")</f>
        <v/>
      </c>
      <c r="F231" s="131"/>
      <c r="G231" s="132"/>
      <c r="H231" s="132"/>
      <c r="I231" s="133" t="str">
        <f>IF(G231&gt;0,F231/G231,"")</f>
        <v/>
      </c>
      <c r="J231" s="131"/>
      <c r="K231" s="132"/>
      <c r="L231" s="132"/>
      <c r="M231" s="133" t="str">
        <f>IF(K231&gt;0,J231/K231,"")</f>
        <v/>
      </c>
    </row>
    <row r="232" spans="1:13" x14ac:dyDescent="0.25">
      <c r="A232" s="145" t="str">
        <f t="shared" si="47"/>
        <v>Speler 14</v>
      </c>
      <c r="B232" s="5"/>
      <c r="C232" s="6"/>
      <c r="D232" s="6"/>
      <c r="E232" s="75" t="str">
        <f t="shared" si="48"/>
        <v/>
      </c>
      <c r="F232" s="5"/>
      <c r="G232" s="6"/>
      <c r="H232" s="6"/>
      <c r="I232" s="75" t="str">
        <f t="shared" si="49"/>
        <v/>
      </c>
      <c r="J232" s="5"/>
      <c r="K232" s="6"/>
      <c r="L232" s="6"/>
      <c r="M232" s="75" t="str">
        <f t="shared" si="50"/>
        <v/>
      </c>
    </row>
    <row r="233" spans="1:13" x14ac:dyDescent="0.25">
      <c r="A233" s="145" t="str">
        <f t="shared" si="47"/>
        <v>Speler 15</v>
      </c>
      <c r="B233" s="5"/>
      <c r="C233" s="6"/>
      <c r="D233" s="6"/>
      <c r="E233" s="75" t="str">
        <f t="shared" si="48"/>
        <v/>
      </c>
      <c r="F233" s="5"/>
      <c r="G233" s="6"/>
      <c r="H233" s="6"/>
      <c r="I233" s="75" t="str">
        <f t="shared" si="49"/>
        <v/>
      </c>
      <c r="J233" s="5"/>
      <c r="K233" s="6"/>
      <c r="L233" s="6"/>
      <c r="M233" s="75" t="str">
        <f t="shared" si="50"/>
        <v/>
      </c>
    </row>
    <row r="234" spans="1:13" x14ac:dyDescent="0.25">
      <c r="A234" s="146"/>
      <c r="B234" s="140">
        <f>SUM(B219:B233)</f>
        <v>0</v>
      </c>
      <c r="C234" s="141">
        <f>SUM(C219:C233)</f>
        <v>0</v>
      </c>
      <c r="D234" s="141">
        <f>SUM(D219:D233)</f>
        <v>0</v>
      </c>
      <c r="E234" s="142" t="str">
        <f t="shared" si="48"/>
        <v/>
      </c>
      <c r="F234" s="140">
        <f>SUM(F219:F233)</f>
        <v>0</v>
      </c>
      <c r="G234" s="141">
        <f>SUM(G219:G233)</f>
        <v>0</v>
      </c>
      <c r="H234" s="141">
        <f>SUM(H219:H233)</f>
        <v>0</v>
      </c>
      <c r="I234" s="142" t="str">
        <f t="shared" si="49"/>
        <v/>
      </c>
      <c r="J234" s="140">
        <f>SUM(J219:J233)</f>
        <v>0</v>
      </c>
      <c r="K234" s="141">
        <f>SUM(K219:K233)</f>
        <v>0</v>
      </c>
      <c r="L234" s="141">
        <f>SUM(L219:L233)</f>
        <v>0</v>
      </c>
      <c r="M234" s="142" t="str">
        <f t="shared" si="50"/>
        <v/>
      </c>
    </row>
    <row r="235" spans="1:13" x14ac:dyDescent="0.25">
      <c r="A235" s="144" t="str">
        <f>Start!C30</f>
        <v>Speler 14</v>
      </c>
      <c r="B235" s="1"/>
      <c r="C235" s="2" t="s">
        <v>105</v>
      </c>
      <c r="D235" s="2"/>
      <c r="E235" s="3"/>
      <c r="F235" s="1"/>
      <c r="G235" s="2" t="s">
        <v>22</v>
      </c>
      <c r="H235" s="2"/>
      <c r="I235" s="3"/>
      <c r="J235" s="1"/>
      <c r="K235" s="2" t="s">
        <v>23</v>
      </c>
      <c r="L235" s="2"/>
      <c r="M235" s="3"/>
    </row>
    <row r="236" spans="1:13" x14ac:dyDescent="0.25">
      <c r="A236" s="145"/>
      <c r="B236" s="1" t="s">
        <v>100</v>
      </c>
      <c r="C236" s="2" t="s">
        <v>99</v>
      </c>
      <c r="D236" s="2" t="s">
        <v>107</v>
      </c>
      <c r="E236" s="3" t="s">
        <v>108</v>
      </c>
      <c r="F236" s="1" t="s">
        <v>100</v>
      </c>
      <c r="G236" s="2" t="s">
        <v>99</v>
      </c>
      <c r="H236" s="2" t="s">
        <v>107</v>
      </c>
      <c r="I236" s="3" t="s">
        <v>109</v>
      </c>
      <c r="J236" s="1" t="s">
        <v>100</v>
      </c>
      <c r="K236" s="2" t="s">
        <v>99</v>
      </c>
      <c r="L236" s="2" t="s">
        <v>107</v>
      </c>
      <c r="M236" s="3" t="s">
        <v>109</v>
      </c>
    </row>
    <row r="237" spans="1:13" x14ac:dyDescent="0.25">
      <c r="A237" s="145" t="str">
        <f>A3</f>
        <v>Speler 1</v>
      </c>
      <c r="B237" s="5"/>
      <c r="C237" s="6"/>
      <c r="D237" s="6"/>
      <c r="E237" s="75" t="str">
        <f>IF(C237&gt;0,B237/C237,"")</f>
        <v/>
      </c>
      <c r="F237" s="5"/>
      <c r="G237" s="6"/>
      <c r="H237" s="6"/>
      <c r="I237" s="75" t="str">
        <f>IF(G237&gt;0,F237/G237,"")</f>
        <v/>
      </c>
      <c r="J237" s="5"/>
      <c r="K237" s="6"/>
      <c r="L237" s="6"/>
      <c r="M237" s="75" t="str">
        <f>IF(K237&gt;0,J237/K237,"")</f>
        <v/>
      </c>
    </row>
    <row r="238" spans="1:13" x14ac:dyDescent="0.25">
      <c r="A238" s="145" t="str">
        <f t="shared" ref="A238:A251" si="51">A4</f>
        <v>Speler 2</v>
      </c>
      <c r="B238" s="5"/>
      <c r="C238" s="6"/>
      <c r="D238" s="6"/>
      <c r="E238" s="75" t="str">
        <f t="shared" ref="E238:E252" si="52">IF(C238&gt;0,B238/C238,"")</f>
        <v/>
      </c>
      <c r="F238" s="5"/>
      <c r="G238" s="6"/>
      <c r="H238" s="6"/>
      <c r="I238" s="75" t="str">
        <f t="shared" ref="I238:I252" si="53">IF(G238&gt;0,F238/G238,"")</f>
        <v/>
      </c>
      <c r="J238" s="5"/>
      <c r="K238" s="6"/>
      <c r="L238" s="6"/>
      <c r="M238" s="75" t="str">
        <f t="shared" ref="M238:M252" si="54">IF(K238&gt;0,J238/K238,"")</f>
        <v/>
      </c>
    </row>
    <row r="239" spans="1:13" x14ac:dyDescent="0.25">
      <c r="A239" s="145" t="str">
        <f t="shared" si="51"/>
        <v>Speler 3</v>
      </c>
      <c r="B239" s="5"/>
      <c r="C239" s="6"/>
      <c r="D239" s="6"/>
      <c r="E239" s="75" t="str">
        <f t="shared" si="52"/>
        <v/>
      </c>
      <c r="F239" s="5"/>
      <c r="G239" s="6"/>
      <c r="H239" s="6"/>
      <c r="I239" s="75" t="str">
        <f t="shared" si="53"/>
        <v/>
      </c>
      <c r="J239" s="5"/>
      <c r="K239" s="6"/>
      <c r="L239" s="6"/>
      <c r="M239" s="75" t="str">
        <f t="shared" si="54"/>
        <v/>
      </c>
    </row>
    <row r="240" spans="1:13" x14ac:dyDescent="0.25">
      <c r="A240" s="145" t="str">
        <f t="shared" si="51"/>
        <v>Speler 4</v>
      </c>
      <c r="B240" s="5"/>
      <c r="C240" s="6"/>
      <c r="D240" s="6"/>
      <c r="E240" s="75" t="str">
        <f t="shared" si="52"/>
        <v/>
      </c>
      <c r="F240" s="5"/>
      <c r="G240" s="6"/>
      <c r="H240" s="6"/>
      <c r="I240" s="75" t="str">
        <f t="shared" si="53"/>
        <v/>
      </c>
      <c r="J240" s="5"/>
      <c r="K240" s="6"/>
      <c r="L240" s="6"/>
      <c r="M240" s="75" t="str">
        <f t="shared" si="54"/>
        <v/>
      </c>
    </row>
    <row r="241" spans="1:13" x14ac:dyDescent="0.25">
      <c r="A241" s="145" t="str">
        <f t="shared" si="51"/>
        <v>Speler 5</v>
      </c>
      <c r="B241" s="5"/>
      <c r="C241" s="6"/>
      <c r="D241" s="6"/>
      <c r="E241" s="75" t="str">
        <f t="shared" si="52"/>
        <v/>
      </c>
      <c r="F241" s="5"/>
      <c r="G241" s="6"/>
      <c r="H241" s="6"/>
      <c r="I241" s="75" t="str">
        <f t="shared" si="53"/>
        <v/>
      </c>
      <c r="J241" s="5"/>
      <c r="K241" s="6"/>
      <c r="L241" s="6"/>
      <c r="M241" s="75" t="str">
        <f t="shared" si="54"/>
        <v/>
      </c>
    </row>
    <row r="242" spans="1:13" x14ac:dyDescent="0.25">
      <c r="A242" s="145" t="str">
        <f t="shared" si="51"/>
        <v>Speler 6</v>
      </c>
      <c r="B242" s="5"/>
      <c r="C242" s="6"/>
      <c r="D242" s="6"/>
      <c r="E242" s="75" t="str">
        <f t="shared" si="52"/>
        <v/>
      </c>
      <c r="F242" s="5"/>
      <c r="G242" s="6"/>
      <c r="H242" s="6"/>
      <c r="I242" s="75" t="str">
        <f t="shared" si="53"/>
        <v/>
      </c>
      <c r="J242" s="5"/>
      <c r="K242" s="6"/>
      <c r="L242" s="6"/>
      <c r="M242" s="75" t="str">
        <f t="shared" si="54"/>
        <v/>
      </c>
    </row>
    <row r="243" spans="1:13" x14ac:dyDescent="0.25">
      <c r="A243" s="145" t="str">
        <f t="shared" si="51"/>
        <v>Speler 7</v>
      </c>
      <c r="B243" s="5"/>
      <c r="C243" s="6"/>
      <c r="D243" s="6"/>
      <c r="E243" s="75" t="str">
        <f t="shared" si="52"/>
        <v/>
      </c>
      <c r="F243" s="5"/>
      <c r="G243" s="6"/>
      <c r="H243" s="6"/>
      <c r="I243" s="75" t="str">
        <f t="shared" si="53"/>
        <v/>
      </c>
      <c r="J243" s="5"/>
      <c r="K243" s="6"/>
      <c r="L243" s="6"/>
      <c r="M243" s="75" t="str">
        <f t="shared" si="54"/>
        <v/>
      </c>
    </row>
    <row r="244" spans="1:13" x14ac:dyDescent="0.25">
      <c r="A244" s="145" t="str">
        <f t="shared" si="51"/>
        <v>Speler 8</v>
      </c>
      <c r="B244" s="5"/>
      <c r="C244" s="6"/>
      <c r="D244" s="6"/>
      <c r="E244" s="75" t="str">
        <f t="shared" si="52"/>
        <v/>
      </c>
      <c r="F244" s="5"/>
      <c r="G244" s="6"/>
      <c r="H244" s="6"/>
      <c r="I244" s="75" t="str">
        <f t="shared" si="53"/>
        <v/>
      </c>
      <c r="J244" s="5"/>
      <c r="K244" s="6"/>
      <c r="L244" s="6"/>
      <c r="M244" s="75" t="str">
        <f t="shared" si="54"/>
        <v/>
      </c>
    </row>
    <row r="245" spans="1:13" x14ac:dyDescent="0.25">
      <c r="A245" s="145" t="str">
        <f t="shared" si="51"/>
        <v>Speler 9</v>
      </c>
      <c r="B245" s="5"/>
      <c r="C245" s="6"/>
      <c r="D245" s="6"/>
      <c r="E245" s="75" t="str">
        <f t="shared" si="52"/>
        <v/>
      </c>
      <c r="F245" s="5"/>
      <c r="G245" s="6"/>
      <c r="H245" s="6"/>
      <c r="I245" s="75" t="str">
        <f t="shared" si="53"/>
        <v/>
      </c>
      <c r="J245" s="5"/>
      <c r="K245" s="6"/>
      <c r="L245" s="6"/>
      <c r="M245" s="75" t="str">
        <f t="shared" si="54"/>
        <v/>
      </c>
    </row>
    <row r="246" spans="1:13" x14ac:dyDescent="0.25">
      <c r="A246" s="145" t="str">
        <f t="shared" si="51"/>
        <v>Speler 10</v>
      </c>
      <c r="B246" s="5"/>
      <c r="C246" s="6"/>
      <c r="D246" s="6"/>
      <c r="E246" s="75" t="str">
        <f t="shared" si="52"/>
        <v/>
      </c>
      <c r="F246" s="5"/>
      <c r="G246" s="6"/>
      <c r="H246" s="6"/>
      <c r="I246" s="75" t="str">
        <f t="shared" si="53"/>
        <v/>
      </c>
      <c r="J246" s="5"/>
      <c r="K246" s="6"/>
      <c r="L246" s="6"/>
      <c r="M246" s="75" t="str">
        <f t="shared" si="54"/>
        <v/>
      </c>
    </row>
    <row r="247" spans="1:13" x14ac:dyDescent="0.25">
      <c r="A247" s="145" t="str">
        <f t="shared" si="51"/>
        <v>Speler 11</v>
      </c>
      <c r="B247" s="5"/>
      <c r="C247" s="6"/>
      <c r="D247" s="6"/>
      <c r="E247" s="75" t="str">
        <f t="shared" si="52"/>
        <v/>
      </c>
      <c r="F247" s="5"/>
      <c r="G247" s="6"/>
      <c r="H247" s="6"/>
      <c r="I247" s="75" t="str">
        <f t="shared" si="53"/>
        <v/>
      </c>
      <c r="J247" s="5"/>
      <c r="K247" s="6"/>
      <c r="L247" s="6"/>
      <c r="M247" s="75" t="str">
        <f t="shared" si="54"/>
        <v/>
      </c>
    </row>
    <row r="248" spans="1:13" x14ac:dyDescent="0.25">
      <c r="A248" s="145" t="str">
        <f t="shared" si="51"/>
        <v>Speler 12</v>
      </c>
      <c r="B248" s="5"/>
      <c r="C248" s="6"/>
      <c r="D248" s="6"/>
      <c r="E248" s="75" t="str">
        <f t="shared" si="52"/>
        <v/>
      </c>
      <c r="F248" s="5"/>
      <c r="G248" s="6"/>
      <c r="H248" s="6"/>
      <c r="I248" s="75" t="str">
        <f t="shared" si="53"/>
        <v/>
      </c>
      <c r="J248" s="5"/>
      <c r="K248" s="6"/>
      <c r="L248" s="6"/>
      <c r="M248" s="75" t="str">
        <f t="shared" si="54"/>
        <v/>
      </c>
    </row>
    <row r="249" spans="1:13" x14ac:dyDescent="0.25">
      <c r="A249" s="145" t="str">
        <f t="shared" si="51"/>
        <v>Speler 13</v>
      </c>
      <c r="B249" s="5"/>
      <c r="C249" s="6"/>
      <c r="D249" s="6"/>
      <c r="E249" s="75" t="str">
        <f t="shared" si="52"/>
        <v/>
      </c>
      <c r="F249" s="5"/>
      <c r="G249" s="6"/>
      <c r="H249" s="6"/>
      <c r="I249" s="75" t="str">
        <f t="shared" si="53"/>
        <v/>
      </c>
      <c r="J249" s="5"/>
      <c r="K249" s="6"/>
      <c r="L249" s="6"/>
      <c r="M249" s="75" t="str">
        <f t="shared" si="54"/>
        <v/>
      </c>
    </row>
    <row r="250" spans="1:13" x14ac:dyDescent="0.25">
      <c r="A250" s="145" t="str">
        <f t="shared" si="51"/>
        <v>Speler 14</v>
      </c>
      <c r="B250" s="131"/>
      <c r="C250" s="132"/>
      <c r="D250" s="132"/>
      <c r="E250" s="133" t="str">
        <f>IF(C250&gt;0,B250/C250,"")</f>
        <v/>
      </c>
      <c r="F250" s="131"/>
      <c r="G250" s="132"/>
      <c r="H250" s="132"/>
      <c r="I250" s="133" t="str">
        <f>IF(G250&gt;0,F250/G250,"")</f>
        <v/>
      </c>
      <c r="J250" s="131"/>
      <c r="K250" s="132"/>
      <c r="L250" s="132"/>
      <c r="M250" s="133" t="str">
        <f>IF(K250&gt;0,J250/K250,"")</f>
        <v/>
      </c>
    </row>
    <row r="251" spans="1:13" x14ac:dyDescent="0.25">
      <c r="A251" s="145" t="str">
        <f t="shared" si="51"/>
        <v>Speler 15</v>
      </c>
      <c r="B251" s="5"/>
      <c r="C251" s="6"/>
      <c r="D251" s="6"/>
      <c r="E251" s="75" t="str">
        <f t="shared" si="52"/>
        <v/>
      </c>
      <c r="F251" s="5"/>
      <c r="G251" s="6"/>
      <c r="H251" s="6"/>
      <c r="I251" s="75" t="str">
        <f t="shared" si="53"/>
        <v/>
      </c>
      <c r="J251" s="5"/>
      <c r="K251" s="6"/>
      <c r="L251" s="6"/>
      <c r="M251" s="75" t="str">
        <f t="shared" si="54"/>
        <v/>
      </c>
    </row>
    <row r="252" spans="1:13" x14ac:dyDescent="0.25">
      <c r="A252" s="146"/>
      <c r="B252" s="140">
        <f>SUM(B237:B251)</f>
        <v>0</v>
      </c>
      <c r="C252" s="141">
        <f>SUM(C237:C251)</f>
        <v>0</v>
      </c>
      <c r="D252" s="141">
        <f>SUM(D237:D251)</f>
        <v>0</v>
      </c>
      <c r="E252" s="142" t="str">
        <f t="shared" si="52"/>
        <v/>
      </c>
      <c r="F252" s="140">
        <f>SUM(F237:F251)</f>
        <v>0</v>
      </c>
      <c r="G252" s="141">
        <f>SUM(G237:G251)</f>
        <v>0</v>
      </c>
      <c r="H252" s="141">
        <f>SUM(H237:H251)</f>
        <v>0</v>
      </c>
      <c r="I252" s="142" t="str">
        <f t="shared" si="53"/>
        <v/>
      </c>
      <c r="J252" s="140">
        <f>SUM(J237:J251)</f>
        <v>0</v>
      </c>
      <c r="K252" s="141">
        <f>SUM(K237:K251)</f>
        <v>0</v>
      </c>
      <c r="L252" s="141">
        <f>SUM(L237:L251)</f>
        <v>0</v>
      </c>
      <c r="M252" s="142" t="str">
        <f t="shared" si="54"/>
        <v/>
      </c>
    </row>
    <row r="253" spans="1:13" x14ac:dyDescent="0.25">
      <c r="A253" s="144" t="str">
        <f>Start!C31</f>
        <v>Speler 15</v>
      </c>
      <c r="B253" s="1"/>
      <c r="C253" s="2" t="s">
        <v>105</v>
      </c>
      <c r="D253" s="2"/>
      <c r="E253" s="3"/>
      <c r="F253" s="1"/>
      <c r="G253" s="2" t="s">
        <v>22</v>
      </c>
      <c r="H253" s="2"/>
      <c r="I253" s="3"/>
      <c r="J253" s="1"/>
      <c r="K253" s="2" t="s">
        <v>23</v>
      </c>
      <c r="L253" s="2"/>
      <c r="M253" s="3"/>
    </row>
    <row r="254" spans="1:13" x14ac:dyDescent="0.25">
      <c r="A254" s="145"/>
      <c r="B254" s="1" t="s">
        <v>100</v>
      </c>
      <c r="C254" s="2" t="s">
        <v>99</v>
      </c>
      <c r="D254" s="2" t="s">
        <v>107</v>
      </c>
      <c r="E254" s="3" t="s">
        <v>108</v>
      </c>
      <c r="F254" s="1" t="s">
        <v>100</v>
      </c>
      <c r="G254" s="2" t="s">
        <v>99</v>
      </c>
      <c r="H254" s="2" t="s">
        <v>107</v>
      </c>
      <c r="I254" s="3" t="s">
        <v>109</v>
      </c>
      <c r="J254" s="1" t="s">
        <v>100</v>
      </c>
      <c r="K254" s="2" t="s">
        <v>99</v>
      </c>
      <c r="L254" s="2" t="s">
        <v>107</v>
      </c>
      <c r="M254" s="3" t="s">
        <v>109</v>
      </c>
    </row>
    <row r="255" spans="1:13" x14ac:dyDescent="0.25">
      <c r="A255" s="145" t="str">
        <f>A3</f>
        <v>Speler 1</v>
      </c>
      <c r="B255" s="5"/>
      <c r="C255" s="6"/>
      <c r="D255" s="6"/>
      <c r="E255" s="75" t="str">
        <f>IF(C255&gt;0,B255/C255,"")</f>
        <v/>
      </c>
      <c r="F255" s="5"/>
      <c r="G255" s="6"/>
      <c r="H255" s="6"/>
      <c r="I255" s="75" t="str">
        <f>IF(G255&gt;0,F255/G255,"")</f>
        <v/>
      </c>
      <c r="J255" s="5"/>
      <c r="K255" s="6"/>
      <c r="L255" s="6"/>
      <c r="M255" s="75" t="str">
        <f>IF(K255&gt;0,J255/K255,"")</f>
        <v/>
      </c>
    </row>
    <row r="256" spans="1:13" x14ac:dyDescent="0.25">
      <c r="A256" s="145" t="str">
        <f t="shared" ref="A256:A269" si="55">A4</f>
        <v>Speler 2</v>
      </c>
      <c r="B256" s="5"/>
      <c r="C256" s="6"/>
      <c r="D256" s="6"/>
      <c r="E256" s="75" t="str">
        <f t="shared" ref="E256:E270" si="56">IF(C256&gt;0,B256/C256,"")</f>
        <v/>
      </c>
      <c r="F256" s="5"/>
      <c r="G256" s="6"/>
      <c r="H256" s="6"/>
      <c r="I256" s="75" t="str">
        <f t="shared" ref="I256:I270" si="57">IF(G256&gt;0,F256/G256,"")</f>
        <v/>
      </c>
      <c r="J256" s="5"/>
      <c r="K256" s="6"/>
      <c r="L256" s="6"/>
      <c r="M256" s="75" t="str">
        <f t="shared" ref="M256:M270" si="58">IF(K256&gt;0,J256/K256,"")</f>
        <v/>
      </c>
    </row>
    <row r="257" spans="1:13" x14ac:dyDescent="0.25">
      <c r="A257" s="145" t="str">
        <f t="shared" si="55"/>
        <v>Speler 3</v>
      </c>
      <c r="B257" s="5"/>
      <c r="C257" s="6"/>
      <c r="D257" s="6"/>
      <c r="E257" s="75" t="str">
        <f t="shared" si="56"/>
        <v/>
      </c>
      <c r="F257" s="5"/>
      <c r="G257" s="6"/>
      <c r="H257" s="6"/>
      <c r="I257" s="75" t="str">
        <f t="shared" si="57"/>
        <v/>
      </c>
      <c r="J257" s="5"/>
      <c r="K257" s="6"/>
      <c r="L257" s="6"/>
      <c r="M257" s="75" t="str">
        <f t="shared" si="58"/>
        <v/>
      </c>
    </row>
    <row r="258" spans="1:13" x14ac:dyDescent="0.25">
      <c r="A258" s="145" t="str">
        <f t="shared" si="55"/>
        <v>Speler 4</v>
      </c>
      <c r="B258" s="5"/>
      <c r="C258" s="6"/>
      <c r="D258" s="6"/>
      <c r="E258" s="75" t="str">
        <f t="shared" si="56"/>
        <v/>
      </c>
      <c r="F258" s="5"/>
      <c r="G258" s="6"/>
      <c r="H258" s="6"/>
      <c r="I258" s="75" t="str">
        <f t="shared" si="57"/>
        <v/>
      </c>
      <c r="J258" s="5"/>
      <c r="K258" s="6"/>
      <c r="L258" s="6"/>
      <c r="M258" s="75" t="str">
        <f t="shared" si="58"/>
        <v/>
      </c>
    </row>
    <row r="259" spans="1:13" x14ac:dyDescent="0.25">
      <c r="A259" s="145" t="str">
        <f t="shared" si="55"/>
        <v>Speler 5</v>
      </c>
      <c r="B259" s="5"/>
      <c r="C259" s="6"/>
      <c r="D259" s="6"/>
      <c r="E259" s="75" t="str">
        <f t="shared" si="56"/>
        <v/>
      </c>
      <c r="F259" s="5"/>
      <c r="G259" s="6"/>
      <c r="H259" s="6"/>
      <c r="I259" s="75" t="str">
        <f t="shared" si="57"/>
        <v/>
      </c>
      <c r="J259" s="5"/>
      <c r="K259" s="6"/>
      <c r="L259" s="6"/>
      <c r="M259" s="75" t="str">
        <f t="shared" si="58"/>
        <v/>
      </c>
    </row>
    <row r="260" spans="1:13" x14ac:dyDescent="0.25">
      <c r="A260" s="145" t="str">
        <f t="shared" si="55"/>
        <v>Speler 6</v>
      </c>
      <c r="B260" s="5"/>
      <c r="C260" s="6"/>
      <c r="D260" s="6"/>
      <c r="E260" s="75" t="str">
        <f t="shared" si="56"/>
        <v/>
      </c>
      <c r="F260" s="5"/>
      <c r="G260" s="6"/>
      <c r="H260" s="6"/>
      <c r="I260" s="75" t="str">
        <f t="shared" si="57"/>
        <v/>
      </c>
      <c r="J260" s="5"/>
      <c r="K260" s="6"/>
      <c r="L260" s="6"/>
      <c r="M260" s="75" t="str">
        <f t="shared" si="58"/>
        <v/>
      </c>
    </row>
    <row r="261" spans="1:13" x14ac:dyDescent="0.25">
      <c r="A261" s="145" t="str">
        <f t="shared" si="55"/>
        <v>Speler 7</v>
      </c>
      <c r="B261" s="5"/>
      <c r="C261" s="6"/>
      <c r="D261" s="6"/>
      <c r="E261" s="75" t="str">
        <f t="shared" si="56"/>
        <v/>
      </c>
      <c r="F261" s="5"/>
      <c r="G261" s="6"/>
      <c r="H261" s="6"/>
      <c r="I261" s="75" t="str">
        <f t="shared" si="57"/>
        <v/>
      </c>
      <c r="J261" s="5"/>
      <c r="K261" s="6"/>
      <c r="L261" s="6"/>
      <c r="M261" s="75" t="str">
        <f t="shared" si="58"/>
        <v/>
      </c>
    </row>
    <row r="262" spans="1:13" x14ac:dyDescent="0.25">
      <c r="A262" s="145" t="str">
        <f t="shared" si="55"/>
        <v>Speler 8</v>
      </c>
      <c r="B262" s="5"/>
      <c r="C262" s="6"/>
      <c r="D262" s="6"/>
      <c r="E262" s="75" t="str">
        <f t="shared" si="56"/>
        <v/>
      </c>
      <c r="F262" s="5"/>
      <c r="G262" s="6"/>
      <c r="H262" s="6"/>
      <c r="I262" s="75" t="str">
        <f t="shared" si="57"/>
        <v/>
      </c>
      <c r="J262" s="5"/>
      <c r="K262" s="6"/>
      <c r="L262" s="6"/>
      <c r="M262" s="75" t="str">
        <f t="shared" si="58"/>
        <v/>
      </c>
    </row>
    <row r="263" spans="1:13" x14ac:dyDescent="0.25">
      <c r="A263" s="145" t="str">
        <f t="shared" si="55"/>
        <v>Speler 9</v>
      </c>
      <c r="B263" s="5"/>
      <c r="C263" s="6"/>
      <c r="D263" s="6"/>
      <c r="E263" s="75" t="str">
        <f t="shared" si="56"/>
        <v/>
      </c>
      <c r="F263" s="5"/>
      <c r="G263" s="6"/>
      <c r="H263" s="6"/>
      <c r="I263" s="75" t="str">
        <f t="shared" si="57"/>
        <v/>
      </c>
      <c r="J263" s="5"/>
      <c r="K263" s="6"/>
      <c r="L263" s="6"/>
      <c r="M263" s="75" t="str">
        <f t="shared" si="58"/>
        <v/>
      </c>
    </row>
    <row r="264" spans="1:13" x14ac:dyDescent="0.25">
      <c r="A264" s="145" t="str">
        <f t="shared" si="55"/>
        <v>Speler 10</v>
      </c>
      <c r="B264" s="5"/>
      <c r="C264" s="6"/>
      <c r="D264" s="6"/>
      <c r="E264" s="75" t="str">
        <f t="shared" si="56"/>
        <v/>
      </c>
      <c r="F264" s="5"/>
      <c r="G264" s="6"/>
      <c r="H264" s="6"/>
      <c r="I264" s="75" t="str">
        <f t="shared" si="57"/>
        <v/>
      </c>
      <c r="J264" s="5"/>
      <c r="K264" s="6"/>
      <c r="L264" s="6"/>
      <c r="M264" s="75" t="str">
        <f t="shared" si="58"/>
        <v/>
      </c>
    </row>
    <row r="265" spans="1:13" x14ac:dyDescent="0.25">
      <c r="A265" s="145" t="str">
        <f t="shared" si="55"/>
        <v>Speler 11</v>
      </c>
      <c r="B265" s="5"/>
      <c r="C265" s="6"/>
      <c r="D265" s="6"/>
      <c r="E265" s="75" t="str">
        <f t="shared" si="56"/>
        <v/>
      </c>
      <c r="F265" s="5"/>
      <c r="G265" s="6"/>
      <c r="H265" s="6"/>
      <c r="I265" s="75" t="str">
        <f t="shared" si="57"/>
        <v/>
      </c>
      <c r="J265" s="5"/>
      <c r="K265" s="6"/>
      <c r="L265" s="6"/>
      <c r="M265" s="75" t="str">
        <f t="shared" si="58"/>
        <v/>
      </c>
    </row>
    <row r="266" spans="1:13" x14ac:dyDescent="0.25">
      <c r="A266" s="145" t="str">
        <f t="shared" si="55"/>
        <v>Speler 12</v>
      </c>
      <c r="B266" s="5"/>
      <c r="C266" s="6"/>
      <c r="D266" s="6"/>
      <c r="E266" s="75" t="str">
        <f t="shared" si="56"/>
        <v/>
      </c>
      <c r="F266" s="5"/>
      <c r="G266" s="6"/>
      <c r="H266" s="6"/>
      <c r="I266" s="75" t="str">
        <f t="shared" si="57"/>
        <v/>
      </c>
      <c r="J266" s="5"/>
      <c r="K266" s="6"/>
      <c r="L266" s="6"/>
      <c r="M266" s="75" t="str">
        <f t="shared" si="58"/>
        <v/>
      </c>
    </row>
    <row r="267" spans="1:13" x14ac:dyDescent="0.25">
      <c r="A267" s="145" t="str">
        <f t="shared" si="55"/>
        <v>Speler 13</v>
      </c>
      <c r="B267" s="5"/>
      <c r="C267" s="6"/>
      <c r="D267" s="6"/>
      <c r="E267" s="75" t="str">
        <f t="shared" si="56"/>
        <v/>
      </c>
      <c r="F267" s="5"/>
      <c r="G267" s="6"/>
      <c r="H267" s="6"/>
      <c r="I267" s="75" t="str">
        <f t="shared" si="57"/>
        <v/>
      </c>
      <c r="J267" s="5"/>
      <c r="K267" s="6"/>
      <c r="L267" s="6"/>
      <c r="M267" s="75" t="str">
        <f t="shared" si="58"/>
        <v/>
      </c>
    </row>
    <row r="268" spans="1:13" x14ac:dyDescent="0.25">
      <c r="A268" s="145" t="str">
        <f t="shared" si="55"/>
        <v>Speler 14</v>
      </c>
      <c r="B268" s="5"/>
      <c r="C268" s="6"/>
      <c r="D268" s="6"/>
      <c r="E268" s="75" t="str">
        <f t="shared" si="56"/>
        <v/>
      </c>
      <c r="F268" s="5"/>
      <c r="G268" s="6"/>
      <c r="H268" s="6"/>
      <c r="I268" s="75" t="str">
        <f t="shared" si="57"/>
        <v/>
      </c>
      <c r="J268" s="5"/>
      <c r="K268" s="6"/>
      <c r="L268" s="6"/>
      <c r="M268" s="75" t="str">
        <f t="shared" si="58"/>
        <v/>
      </c>
    </row>
    <row r="269" spans="1:13" x14ac:dyDescent="0.25">
      <c r="A269" s="145" t="str">
        <f t="shared" si="55"/>
        <v>Speler 15</v>
      </c>
      <c r="B269" s="131"/>
      <c r="C269" s="132"/>
      <c r="D269" s="132"/>
      <c r="E269" s="133" t="str">
        <f>IF(C269&gt;0,B269/C269,"")</f>
        <v/>
      </c>
      <c r="F269" s="131"/>
      <c r="G269" s="132"/>
      <c r="H269" s="132"/>
      <c r="I269" s="133" t="str">
        <f>IF(G269&gt;0,F269/G269,"")</f>
        <v/>
      </c>
      <c r="J269" s="131"/>
      <c r="K269" s="132"/>
      <c r="L269" s="132"/>
      <c r="M269" s="133" t="str">
        <f>IF(K269&gt;0,J269/K269,"")</f>
        <v/>
      </c>
    </row>
    <row r="270" spans="1:13" x14ac:dyDescent="0.25">
      <c r="A270" s="147"/>
      <c r="B270" s="140">
        <f>SUM(B255:B269)</f>
        <v>0</v>
      </c>
      <c r="C270" s="141">
        <f>SUM(C255:C269)</f>
        <v>0</v>
      </c>
      <c r="D270" s="141">
        <f>SUM(D255:D269)</f>
        <v>0</v>
      </c>
      <c r="E270" s="142" t="str">
        <f t="shared" si="56"/>
        <v/>
      </c>
      <c r="F270" s="140">
        <f>SUM(F255:F269)</f>
        <v>0</v>
      </c>
      <c r="G270" s="141">
        <f>SUM(G255:G269)</f>
        <v>0</v>
      </c>
      <c r="H270" s="141">
        <f>SUM(H255:H269)</f>
        <v>0</v>
      </c>
      <c r="I270" s="142" t="str">
        <f t="shared" si="57"/>
        <v/>
      </c>
      <c r="J270" s="140">
        <f>SUM(J255:J269)</f>
        <v>0</v>
      </c>
      <c r="K270" s="141">
        <f>SUM(K255:K269)</f>
        <v>0</v>
      </c>
      <c r="L270" s="141">
        <f>SUM(L255:L269)</f>
        <v>0</v>
      </c>
      <c r="M270" s="142" t="str">
        <f t="shared" si="58"/>
        <v/>
      </c>
    </row>
  </sheetData>
  <sheetProtection sheet="1" objects="1" scenarios="1"/>
  <pageMargins left="0.39370078740157483" right="0.39370078740157483" top="0.39370078740157483" bottom="0.19685039370078741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B3" sqref="B3"/>
    </sheetView>
  </sheetViews>
  <sheetFormatPr defaultRowHeight="12.75" x14ac:dyDescent="0.2"/>
  <cols>
    <col min="1" max="1" width="3.7109375" style="12" customWidth="1"/>
    <col min="2" max="2" width="20.7109375" style="12" customWidth="1"/>
    <col min="3" max="17" width="5.7109375" style="12" customWidth="1"/>
    <col min="18" max="16384" width="9.140625" style="12"/>
  </cols>
  <sheetData>
    <row r="1" spans="1:17" ht="20.100000000000001" customHeight="1" x14ac:dyDescent="0.2">
      <c r="A1" s="113" t="str">
        <f>Start!C5</f>
        <v>De Kromme Keu</v>
      </c>
      <c r="B1" s="114"/>
      <c r="C1" s="114"/>
      <c r="D1" s="8" t="str">
        <f>Start!C6</f>
        <v>Triatlon</v>
      </c>
      <c r="E1" s="8"/>
      <c r="F1" s="8"/>
      <c r="G1" s="8"/>
      <c r="H1" s="8" t="str">
        <f>Start!C7</f>
        <v>Voorjaar 2018</v>
      </c>
      <c r="I1" s="8"/>
      <c r="J1" s="8"/>
      <c r="K1" s="8"/>
      <c r="L1" s="10" t="s">
        <v>18</v>
      </c>
      <c r="M1" s="9"/>
      <c r="N1" s="8"/>
      <c r="O1" s="8"/>
      <c r="P1" s="10"/>
      <c r="Q1" s="11"/>
    </row>
    <row r="2" spans="1:17" ht="20.100000000000001" customHeight="1" x14ac:dyDescent="0.2">
      <c r="A2" s="13"/>
      <c r="B2" s="8"/>
      <c r="C2" s="14"/>
      <c r="D2" s="14"/>
      <c r="E2" s="15"/>
      <c r="F2" s="14"/>
      <c r="G2" s="14"/>
      <c r="H2" s="14"/>
      <c r="I2" s="14"/>
      <c r="J2" s="14"/>
      <c r="K2" s="14"/>
      <c r="L2" s="15" t="s">
        <v>19</v>
      </c>
      <c r="M2" s="15"/>
      <c r="N2" s="14"/>
      <c r="O2" s="14"/>
      <c r="P2" s="115"/>
      <c r="Q2" s="116"/>
    </row>
    <row r="3" spans="1:17" ht="120" customHeight="1" x14ac:dyDescent="0.2">
      <c r="A3" s="16"/>
      <c r="B3" s="17"/>
      <c r="C3" s="18" t="str">
        <f>Start!C17</f>
        <v>Speler 1</v>
      </c>
      <c r="D3" s="18" t="str">
        <f>Start!C18</f>
        <v>Speler 2</v>
      </c>
      <c r="E3" s="18" t="str">
        <f>Start!C19</f>
        <v>Speler 3</v>
      </c>
      <c r="F3" s="18" t="str">
        <f>Start!C20</f>
        <v>Speler 4</v>
      </c>
      <c r="G3" s="18" t="str">
        <f>Start!C21</f>
        <v>Speler 5</v>
      </c>
      <c r="H3" s="18" t="str">
        <f>Start!C22</f>
        <v>Speler 6</v>
      </c>
      <c r="I3" s="18" t="str">
        <f>Start!C23</f>
        <v>Speler 7</v>
      </c>
      <c r="J3" s="18" t="str">
        <f>Start!C24</f>
        <v>Speler 8</v>
      </c>
      <c r="K3" s="18" t="str">
        <f>Start!C25</f>
        <v>Speler 9</v>
      </c>
      <c r="L3" s="18" t="str">
        <f>Start!C26</f>
        <v>Speler 10</v>
      </c>
      <c r="M3" s="18" t="str">
        <f>Start!C27</f>
        <v>Speler 11</v>
      </c>
      <c r="N3" s="18" t="str">
        <f>Start!C28</f>
        <v>Speler 12</v>
      </c>
      <c r="O3" s="18" t="str">
        <f>Start!C29</f>
        <v>Speler 13</v>
      </c>
      <c r="P3" s="18" t="str">
        <f>Start!C30</f>
        <v>Speler 14</v>
      </c>
      <c r="Q3" s="18" t="str">
        <f>Start!C31</f>
        <v>Speler 15</v>
      </c>
    </row>
    <row r="4" spans="1:17" ht="1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" customHeight="1" x14ac:dyDescent="0.2">
      <c r="A5" s="13"/>
      <c r="B5" s="22"/>
      <c r="C5" s="23">
        <f>Start!B17</f>
        <v>1</v>
      </c>
      <c r="D5" s="23">
        <f>Start!B18</f>
        <v>2</v>
      </c>
      <c r="E5" s="23">
        <f>Start!B19</f>
        <v>3</v>
      </c>
      <c r="F5" s="23">
        <f>Start!B20</f>
        <v>4</v>
      </c>
      <c r="G5" s="23">
        <f>Start!B21</f>
        <v>5</v>
      </c>
      <c r="H5" s="23">
        <f>Start!B22</f>
        <v>6</v>
      </c>
      <c r="I5" s="23">
        <f>Start!B23</f>
        <v>7</v>
      </c>
      <c r="J5" s="23">
        <f>Start!B24</f>
        <v>8</v>
      </c>
      <c r="K5" s="23">
        <f>Start!B25</f>
        <v>9</v>
      </c>
      <c r="L5" s="23">
        <f>Start!B26</f>
        <v>10</v>
      </c>
      <c r="M5" s="23">
        <f>Start!B27</f>
        <v>11</v>
      </c>
      <c r="N5" s="23">
        <f>Start!B28</f>
        <v>12</v>
      </c>
      <c r="O5" s="23">
        <f>Start!B29</f>
        <v>13</v>
      </c>
      <c r="P5" s="23">
        <f>Start!B30</f>
        <v>14</v>
      </c>
      <c r="Q5" s="23">
        <f>Start!B31</f>
        <v>15</v>
      </c>
    </row>
    <row r="6" spans="1:17" ht="18" customHeight="1" x14ac:dyDescent="0.2">
      <c r="A6" s="24">
        <f>Start!B17</f>
        <v>1</v>
      </c>
      <c r="B6" s="22" t="str">
        <f>Start!C17</f>
        <v>Speler 1</v>
      </c>
      <c r="C6" s="149"/>
      <c r="D6" s="63" t="str">
        <f>IF('Uitslagen 1'!C4&gt;0,'Uitslagen 1'!D4+'Uitslagen 1'!H4+'Uitslagen 1'!L4,"")</f>
        <v/>
      </c>
      <c r="E6" s="63" t="str">
        <f>IF('Uitslagen 1'!C5&gt;0,'Uitslagen 1'!D5+'Uitslagen 1'!H5+'Uitslagen 1'!L5,"")</f>
        <v/>
      </c>
      <c r="F6" s="63" t="str">
        <f>IF('Uitslagen 1'!C6&gt;0,'Uitslagen 1'!D6+'Uitslagen 1'!H6+'Uitslagen 1'!L6,"")</f>
        <v/>
      </c>
      <c r="G6" s="63" t="str">
        <f>IF('Uitslagen 1'!C7&gt;0,'Uitslagen 1'!D7+'Uitslagen 1'!H7+'Uitslagen 1'!L7,"")</f>
        <v/>
      </c>
      <c r="H6" s="63" t="str">
        <f>IF('Uitslagen 1'!C8&gt;0,'Uitslagen 1'!D8+'Uitslagen 1'!H8+'Uitslagen 1'!L8,"")</f>
        <v/>
      </c>
      <c r="I6" s="63" t="str">
        <f>IF('Uitslagen 1'!C9&gt;0,'Uitslagen 1'!D9+'Uitslagen 1'!H9+'Uitslagen 1'!L9,"")</f>
        <v/>
      </c>
      <c r="J6" s="63" t="str">
        <f>IF('Uitslagen 1'!C10&gt;0,'Uitslagen 1'!D10+'Uitslagen 1'!H10+'Uitslagen 1'!L10,"")</f>
        <v/>
      </c>
      <c r="K6" s="63" t="str">
        <f>IF('Uitslagen 1'!C11&gt;0,'Uitslagen 1'!D11+'Uitslagen 1'!H11+'Uitslagen 1'!L11,"")</f>
        <v/>
      </c>
      <c r="L6" s="63" t="str">
        <f>IF('Uitslagen 1'!C12&gt;0,'Uitslagen 1'!D12+'Uitslagen 1'!H12+'Uitslagen 1'!L12,"")</f>
        <v/>
      </c>
      <c r="M6" s="63" t="str">
        <f>IF('Uitslagen 1'!C13&gt;0,'Uitslagen 1'!D13+'Uitslagen 1'!H13+'Uitslagen 1'!L13,"")</f>
        <v/>
      </c>
      <c r="N6" s="63" t="str">
        <f>IF('Uitslagen 1'!C14&gt;0,'Uitslagen 1'!D14+'Uitslagen 1'!H14+'Uitslagen 1'!L14,"")</f>
        <v/>
      </c>
      <c r="O6" s="63" t="str">
        <f>IF('Uitslagen 1'!C15&gt;0,'Uitslagen 1'!D15+'Uitslagen 1'!H15+'Uitslagen 1'!L15,"")</f>
        <v/>
      </c>
      <c r="P6" s="63" t="str">
        <f>IF('Uitslagen 1'!C16&gt;0,'Uitslagen 1'!D16+'Uitslagen 1'!H16+'Uitslagen 1'!L16,"")</f>
        <v/>
      </c>
      <c r="Q6" s="63" t="str">
        <f>IF('Uitslagen 1'!C17&gt;0,'Uitslagen 1'!D17+'Uitslagen 1'!H17+'Uitslagen 1'!L17,"")</f>
        <v/>
      </c>
    </row>
    <row r="7" spans="1:17" ht="18" customHeight="1" x14ac:dyDescent="0.2">
      <c r="A7" s="24">
        <f>Start!B18</f>
        <v>2</v>
      </c>
      <c r="B7" s="22" t="str">
        <f>Start!C18</f>
        <v>Speler 2</v>
      </c>
      <c r="C7" s="63" t="str">
        <f>IF('Uitslagen 1'!C21&gt;0,'Uitslagen 1'!D21+'Uitslagen 1'!H21+'Uitslagen 1'!L21,"")</f>
        <v/>
      </c>
      <c r="D7" s="149"/>
      <c r="E7" s="63" t="str">
        <f>IF('Uitslagen 1'!C23&gt;0,'Uitslagen 1'!D23+'Uitslagen 1'!H23+'Uitslagen 1'!L23,"")</f>
        <v/>
      </c>
      <c r="F7" s="63" t="str">
        <f>IF('Uitslagen 1'!C24&gt;0,'Uitslagen 1'!D24+'Uitslagen 1'!H24+'Uitslagen 1'!L24,"")</f>
        <v/>
      </c>
      <c r="G7" s="63" t="str">
        <f>IF('Uitslagen 1'!C25&gt;0,'Uitslagen 1'!D25+'Uitslagen 1'!H25+'Uitslagen 1'!L25,"")</f>
        <v/>
      </c>
      <c r="H7" s="63" t="str">
        <f>IF('Uitslagen 1'!C26&gt;0,'Uitslagen 1'!D26+'Uitslagen 1'!H26+'Uitslagen 1'!L26,"")</f>
        <v/>
      </c>
      <c r="I7" s="63" t="str">
        <f>IF('Uitslagen 1'!C27&gt;0,'Uitslagen 1'!D27+'Uitslagen 1'!H27+'Uitslagen 1'!L27,"")</f>
        <v/>
      </c>
      <c r="J7" s="63" t="str">
        <f>IF('Uitslagen 1'!C28&gt;0,'Uitslagen 1'!D28+'Uitslagen 1'!H28+'Uitslagen 1'!L28,"")</f>
        <v/>
      </c>
      <c r="K7" s="63" t="str">
        <f>IF('Uitslagen 1'!C29&gt;0,'Uitslagen 1'!D29+'Uitslagen 1'!H29+'Uitslagen 1'!L29,"")</f>
        <v/>
      </c>
      <c r="L7" s="63" t="str">
        <f>IF('Uitslagen 1'!C30&gt;0,'Uitslagen 1'!D30+'Uitslagen 1'!H30+'Uitslagen 1'!L30,"")</f>
        <v/>
      </c>
      <c r="M7" s="63" t="str">
        <f>IF('Uitslagen 1'!C31&gt;0,'Uitslagen 1'!D31+'Uitslagen 1'!H31+'Uitslagen 1'!L31,"")</f>
        <v/>
      </c>
      <c r="N7" s="63" t="str">
        <f>IF('Uitslagen 1'!C32&gt;0,'Uitslagen 1'!D32+'Uitslagen 1'!H32+'Uitslagen 1'!L32,"")</f>
        <v/>
      </c>
      <c r="O7" s="63" t="str">
        <f>IF('Uitslagen 1'!C33&gt;0,'Uitslagen 1'!D33+'Uitslagen 1'!H33+'Uitslagen 1'!L33,"")</f>
        <v/>
      </c>
      <c r="P7" s="63" t="str">
        <f>IF('Uitslagen 1'!C34&gt;0,'Uitslagen 1'!D34+'Uitslagen 1'!H34+'Uitslagen 1'!L34,"")</f>
        <v/>
      </c>
      <c r="Q7" s="63" t="str">
        <f>IF('Uitslagen 1'!C35&gt;0,'Uitslagen 1'!D35+'Uitslagen 1'!H35+'Uitslagen 1'!L35,"")</f>
        <v/>
      </c>
    </row>
    <row r="8" spans="1:17" ht="18" customHeight="1" x14ac:dyDescent="0.2">
      <c r="A8" s="24">
        <f>Start!B19</f>
        <v>3</v>
      </c>
      <c r="B8" s="22" t="str">
        <f>Start!C19</f>
        <v>Speler 3</v>
      </c>
      <c r="C8" s="63" t="str">
        <f>IF('Uitslagen 1'!C39&gt;0,'Uitslagen 1'!D39+'Uitslagen 1'!H39+'Uitslagen 1'!L39,"")</f>
        <v/>
      </c>
      <c r="D8" s="63" t="str">
        <f>IF('Uitslagen 1'!C40&gt;0,'Uitslagen 1'!D40+'Uitslagen 1'!H40+'Uitslagen 1'!L40,"")</f>
        <v/>
      </c>
      <c r="E8" s="149"/>
      <c r="F8" s="63" t="str">
        <f>IF('Uitslagen 1'!C42&gt;0,'Uitslagen 1'!D42+'Uitslagen 1'!H42+'Uitslagen 1'!L42,"")</f>
        <v/>
      </c>
      <c r="G8" s="63" t="str">
        <f>IF('Uitslagen 1'!C43&gt;0,'Uitslagen 1'!D43+'Uitslagen 1'!H43+'Uitslagen 1'!L43,"")</f>
        <v/>
      </c>
      <c r="H8" s="63" t="str">
        <f>IF('Uitslagen 1'!C44&gt;0,'Uitslagen 1'!D44+'Uitslagen 1'!H44+'Uitslagen 1'!L44,"")</f>
        <v/>
      </c>
      <c r="I8" s="63" t="str">
        <f>IF('Uitslagen 1'!C45&gt;0,'Uitslagen 1'!D45+'Uitslagen 1'!H45+'Uitslagen 1'!L45,"")</f>
        <v/>
      </c>
      <c r="J8" s="63" t="str">
        <f>IF('Uitslagen 1'!C46&gt;0,'Uitslagen 1'!D46+'Uitslagen 1'!H46+'Uitslagen 1'!L46,"")</f>
        <v/>
      </c>
      <c r="K8" s="63" t="str">
        <f>IF('Uitslagen 1'!C47&gt;0,'Uitslagen 1'!D47+'Uitslagen 1'!H47+'Uitslagen 1'!L47,"")</f>
        <v/>
      </c>
      <c r="L8" s="63" t="str">
        <f>IF('Uitslagen 1'!C48&gt;0,'Uitslagen 1'!D48+'Uitslagen 1'!H48+'Uitslagen 1'!L48,"")</f>
        <v/>
      </c>
      <c r="M8" s="63" t="str">
        <f>IF('Uitslagen 1'!C49&gt;0,'Uitslagen 1'!D49+'Uitslagen 1'!H49+'Uitslagen 1'!L49,"")</f>
        <v/>
      </c>
      <c r="N8" s="63" t="str">
        <f>IF('Uitslagen 1'!C50&gt;0,'Uitslagen 1'!D50+'Uitslagen 1'!H50+'Uitslagen 1'!L50,"")</f>
        <v/>
      </c>
      <c r="O8" s="63" t="str">
        <f>IF('Uitslagen 1'!C51&gt;0,'Uitslagen 1'!D51+'Uitslagen 1'!H51+'Uitslagen 1'!L51,"")</f>
        <v/>
      </c>
      <c r="P8" s="63" t="str">
        <f>IF('Uitslagen 1'!C52&gt;0,'Uitslagen 1'!D52+'Uitslagen 1'!H52+'Uitslagen 1'!L52,"")</f>
        <v/>
      </c>
      <c r="Q8" s="63" t="str">
        <f>IF('Uitslagen 1'!C53&gt;0,'Uitslagen 1'!D53+'Uitslagen 1'!H53+'Uitslagen 1'!L53,"")</f>
        <v/>
      </c>
    </row>
    <row r="9" spans="1:17" ht="18" customHeight="1" x14ac:dyDescent="0.2">
      <c r="A9" s="24">
        <f>Start!B20</f>
        <v>4</v>
      </c>
      <c r="B9" s="22" t="str">
        <f>Start!C20</f>
        <v>Speler 4</v>
      </c>
      <c r="C9" s="63" t="str">
        <f>IF('Uitslagen 1'!C57&gt;0,'Uitslagen 1'!D57+'Uitslagen 1'!H57+'Uitslagen 1'!L57,"")</f>
        <v/>
      </c>
      <c r="D9" s="63" t="str">
        <f>IF('Uitslagen 1'!C58&gt;0,'Uitslagen 1'!D58+'Uitslagen 1'!H58+'Uitslagen 1'!L58,"")</f>
        <v/>
      </c>
      <c r="E9" s="63" t="str">
        <f>IF('Uitslagen 1'!C59&gt;0,'Uitslagen 1'!D59+'Uitslagen 1'!H59+'Uitslagen 1'!L59,"")</f>
        <v/>
      </c>
      <c r="F9" s="149"/>
      <c r="G9" s="63" t="str">
        <f>IF('Uitslagen 1'!C61&gt;0,'Uitslagen 1'!D61+'Uitslagen 1'!H61+'Uitslagen 1'!L61,"")</f>
        <v/>
      </c>
      <c r="H9" s="63" t="str">
        <f>IF('Uitslagen 1'!C62&gt;0,'Uitslagen 1'!D62+'Uitslagen 1'!H62+'Uitslagen 1'!L62,"")</f>
        <v/>
      </c>
      <c r="I9" s="63" t="str">
        <f>IF('Uitslagen 1'!C63&gt;0,'Uitslagen 1'!D63+'Uitslagen 1'!H63+'Uitslagen 1'!L63,"")</f>
        <v/>
      </c>
      <c r="J9" s="63" t="str">
        <f>IF('Uitslagen 1'!C64&gt;0,'Uitslagen 1'!D64+'Uitslagen 1'!H64+'Uitslagen 1'!L64,"")</f>
        <v/>
      </c>
      <c r="K9" s="63" t="str">
        <f>IF('Uitslagen 1'!C65&gt;0,'Uitslagen 1'!D65+'Uitslagen 1'!H65+'Uitslagen 1'!L65,"")</f>
        <v/>
      </c>
      <c r="L9" s="63" t="str">
        <f>IF('Uitslagen 1'!C66&gt;0,'Uitslagen 1'!D66+'Uitslagen 1'!H66+'Uitslagen 1'!L66,"")</f>
        <v/>
      </c>
      <c r="M9" s="63" t="str">
        <f>IF('Uitslagen 1'!C67&gt;0,'Uitslagen 1'!D67+'Uitslagen 1'!H67+'Uitslagen 1'!L67,"")</f>
        <v/>
      </c>
      <c r="N9" s="63" t="str">
        <f>IF('Uitslagen 1'!C68&gt;0,'Uitslagen 1'!D68+'Uitslagen 1'!H68+'Uitslagen 1'!L68,"")</f>
        <v/>
      </c>
      <c r="O9" s="63" t="str">
        <f>IF('Uitslagen 1'!C69&gt;0,'Uitslagen 1'!D69+'Uitslagen 1'!H69+'Uitslagen 1'!L69,"")</f>
        <v/>
      </c>
      <c r="P9" s="63" t="str">
        <f>IF('Uitslagen 1'!C70&gt;0,'Uitslagen 1'!D70+'Uitslagen 1'!H70+'Uitslagen 1'!L70,"")</f>
        <v/>
      </c>
      <c r="Q9" s="63" t="str">
        <f>IF('Uitslagen 1'!C51&gt;0,'Uitslagen 1'!D71+'Uitslagen 1'!H71+'Uitslagen 1'!L71,"")</f>
        <v/>
      </c>
    </row>
    <row r="10" spans="1:17" ht="18" customHeight="1" x14ac:dyDescent="0.2">
      <c r="A10" s="24">
        <f>Start!B21</f>
        <v>5</v>
      </c>
      <c r="B10" s="22" t="str">
        <f>Start!C21</f>
        <v>Speler 5</v>
      </c>
      <c r="C10" s="63" t="str">
        <f>IF('Uitslagen 1'!C75&gt;0,'Uitslagen 1'!D75+'Uitslagen 1'!H75+'Uitslagen 1'!L75,"")</f>
        <v/>
      </c>
      <c r="D10" s="63" t="str">
        <f>IF('Uitslagen 1'!C76&gt;0,'Uitslagen 1'!D76+'Uitslagen 1'!H76+'Uitslagen 1'!L76,"")</f>
        <v/>
      </c>
      <c r="E10" s="63" t="str">
        <f>IF('Uitslagen 1'!C77&gt;0,'Uitslagen 1'!D77+'Uitslagen 1'!H77+'Uitslagen 1'!L77,"")</f>
        <v/>
      </c>
      <c r="F10" s="63" t="str">
        <f>IF('Uitslagen 1'!C78&gt;0,'Uitslagen 1'!D78+'Uitslagen 1'!H78+'Uitslagen 1'!L78,"")</f>
        <v/>
      </c>
      <c r="G10" s="149"/>
      <c r="H10" s="63" t="str">
        <f>IF('Uitslagen 1'!C80&gt;0,'Uitslagen 1'!D80+'Uitslagen 1'!H80+'Uitslagen 1'!L80,"")</f>
        <v/>
      </c>
      <c r="I10" s="63" t="str">
        <f>IF('Uitslagen 1'!C81&gt;0,'Uitslagen 1'!D81+'Uitslagen 1'!H81+'Uitslagen 1'!L81,"")</f>
        <v/>
      </c>
      <c r="J10" s="63" t="str">
        <f>IF('Uitslagen 1'!C82&gt;0,'Uitslagen 1'!D82+'Uitslagen 1'!H82+'Uitslagen 1'!L82,"")</f>
        <v/>
      </c>
      <c r="K10" s="63" t="str">
        <f>IF('Uitslagen 1'!C83&gt;0,'Uitslagen 1'!D83+'Uitslagen 1'!H83+'Uitslagen 1'!L83,"")</f>
        <v/>
      </c>
      <c r="L10" s="63" t="str">
        <f>IF('Uitslagen 1'!C84&gt;0,'Uitslagen 1'!D84+'Uitslagen 1'!H84+'Uitslagen 1'!L84,"")</f>
        <v/>
      </c>
      <c r="M10" s="63" t="str">
        <f>IF('Uitslagen 1'!C85&gt;0,'Uitslagen 1'!D85+'Uitslagen 1'!H85+'Uitslagen 1'!L85,"")</f>
        <v/>
      </c>
      <c r="N10" s="63" t="str">
        <f>IF('Uitslagen 1'!C86&gt;0,'Uitslagen 1'!D86+'Uitslagen 1'!H86+'Uitslagen 1'!L86,"")</f>
        <v/>
      </c>
      <c r="O10" s="63" t="str">
        <f>IF('Uitslagen 1'!C87&gt;0,'Uitslagen 1'!D87+'Uitslagen 1'!H87+'Uitslagen 1'!L87,"")</f>
        <v/>
      </c>
      <c r="P10" s="63" t="str">
        <f>IF('Uitslagen 1'!C88&gt;0,'Uitslagen 1'!D88+'Uitslagen 1'!H88+'Uitslagen 1'!L88,"")</f>
        <v/>
      </c>
      <c r="Q10" s="63" t="str">
        <f>IF('Uitslagen 1'!C89&gt;0,'Uitslagen 1'!D89+'Uitslagen 1'!H89+'Uitslagen 1'!L89,"")</f>
        <v/>
      </c>
    </row>
    <row r="11" spans="1:17" ht="18" customHeight="1" x14ac:dyDescent="0.2">
      <c r="A11" s="24">
        <f>Start!B22</f>
        <v>6</v>
      </c>
      <c r="B11" s="22" t="str">
        <f>Start!C22</f>
        <v>Speler 6</v>
      </c>
      <c r="C11" s="63" t="str">
        <f>IF('Uitslagen 1'!C93&gt;0,'Uitslagen 1'!D93+'Uitslagen 1'!H93+'Uitslagen 1'!L93,"")</f>
        <v/>
      </c>
      <c r="D11" s="63" t="str">
        <f>IF('Uitslagen 1'!C94&gt;0,'Uitslagen 1'!D94+'Uitslagen 1'!H94+'Uitslagen 1'!L94,"")</f>
        <v/>
      </c>
      <c r="E11" s="63" t="str">
        <f>IF('Uitslagen 1'!C95&gt;0,'Uitslagen 1'!D95+'Uitslagen 1'!H95+'Uitslagen 1'!L95,"")</f>
        <v/>
      </c>
      <c r="F11" s="63" t="str">
        <f>IF('Uitslagen 1'!C96&gt;0,'Uitslagen 1'!D96+'Uitslagen 1'!H96+'Uitslagen 1'!L96,"")</f>
        <v/>
      </c>
      <c r="G11" s="63" t="str">
        <f>IF('Uitslagen 1'!C97&gt;0,'Uitslagen 1'!D97+'Uitslagen 1'!H97+'Uitslagen 1'!L97,"")</f>
        <v/>
      </c>
      <c r="H11" s="149"/>
      <c r="I11" s="63" t="str">
        <f>IF('Uitslagen 1'!C99&gt;0,'Uitslagen 1'!D99+'Uitslagen 1'!H99+'Uitslagen 1'!L99,"")</f>
        <v/>
      </c>
      <c r="J11" s="63" t="str">
        <f>IF('Uitslagen 1'!C100&gt;0,'Uitslagen 1'!D100+'Uitslagen 1'!H100+'Uitslagen 1'!L100,"")</f>
        <v/>
      </c>
      <c r="K11" s="63" t="str">
        <f>IF('Uitslagen 1'!C101&gt;0,'Uitslagen 1'!D101+'Uitslagen 1'!H101+'Uitslagen 1'!L101,"")</f>
        <v/>
      </c>
      <c r="L11" s="63" t="str">
        <f>IF('Uitslagen 1'!C102&gt;0,'Uitslagen 1'!D102+'Uitslagen 1'!H102+'Uitslagen 1'!L102,"")</f>
        <v/>
      </c>
      <c r="M11" s="63" t="str">
        <f>IF('Uitslagen 1'!C103&gt;0,'Uitslagen 1'!D103+'Uitslagen 1'!H103+'Uitslagen 1'!L103,"")</f>
        <v/>
      </c>
      <c r="N11" s="63" t="str">
        <f>IF('Uitslagen 1'!C104&gt;0,'Uitslagen 1'!D104+'Uitslagen 1'!H104+'Uitslagen 1'!L104,"")</f>
        <v/>
      </c>
      <c r="O11" s="63" t="str">
        <f>IF('Uitslagen 1'!C105&gt;0,'Uitslagen 1'!D105+'Uitslagen 1'!H105+'Uitslagen 1'!L105,"")</f>
        <v/>
      </c>
      <c r="P11" s="63" t="str">
        <f>IF('Uitslagen 1'!C106&gt;0,'Uitslagen 1'!D106+'Uitslagen 1'!H106+'Uitslagen 1'!L106,"")</f>
        <v/>
      </c>
      <c r="Q11" s="63" t="str">
        <f>IF('Uitslagen 1'!C107&gt;0,'Uitslagen 1'!D107+'Uitslagen 1'!H107+'Uitslagen 1'!L107,"")</f>
        <v/>
      </c>
    </row>
    <row r="12" spans="1:17" ht="18" customHeight="1" x14ac:dyDescent="0.2">
      <c r="A12" s="24">
        <f>Start!B23</f>
        <v>7</v>
      </c>
      <c r="B12" s="22" t="str">
        <f>Start!C23</f>
        <v>Speler 7</v>
      </c>
      <c r="C12" s="63" t="str">
        <f>IF('Uitslagen 1'!C111&gt;0,'Uitslagen 1'!D111+'Uitslagen 1'!H111+'Uitslagen 1'!L111,"")</f>
        <v/>
      </c>
      <c r="D12" s="63" t="str">
        <f>IF('Uitslagen 1'!C112&gt;0,'Uitslagen 1'!D112+'Uitslagen 1'!H112+'Uitslagen 1'!L112,"")</f>
        <v/>
      </c>
      <c r="E12" s="63" t="str">
        <f>IF('Uitslagen 1'!C113&gt;0,'Uitslagen 1'!D113+'Uitslagen 1'!H113+'Uitslagen 1'!L113,"")</f>
        <v/>
      </c>
      <c r="F12" s="63" t="str">
        <f>IF('Uitslagen 1'!C114&gt;0,'Uitslagen 1'!D114+'Uitslagen 1'!H114+'Uitslagen 1'!L114,"")</f>
        <v/>
      </c>
      <c r="G12" s="63" t="str">
        <f>IF('Uitslagen 1'!C115&gt;0,'Uitslagen 1'!D115+'Uitslagen 1'!H115+'Uitslagen 1'!L115,"")</f>
        <v/>
      </c>
      <c r="H12" s="63" t="str">
        <f>IF('Uitslagen 1'!C116&gt;0,'Uitslagen 1'!D116+'Uitslagen 1'!H116+'Uitslagen 1'!L116,"")</f>
        <v/>
      </c>
      <c r="I12" s="149"/>
      <c r="J12" s="63" t="str">
        <f>IF('Uitslagen 1'!C118&gt;0,'Uitslagen 1'!D118+'Uitslagen 1'!H118+'Uitslagen 1'!L118,"")</f>
        <v/>
      </c>
      <c r="K12" s="63" t="str">
        <f>IF('Uitslagen 1'!C119&gt;0,'Uitslagen 1'!D119+'Uitslagen 1'!H119+'Uitslagen 1'!L119,"")</f>
        <v/>
      </c>
      <c r="L12" s="63" t="str">
        <f>IF('Uitslagen 1'!C120&gt;0,'Uitslagen 1'!D120+'Uitslagen 1'!H120+'Uitslagen 1'!L120,"")</f>
        <v/>
      </c>
      <c r="M12" s="63" t="str">
        <f>IF('Uitslagen 1'!C121&gt;0,'Uitslagen 1'!D121+'Uitslagen 1'!H121+'Uitslagen 1'!L121,"")</f>
        <v/>
      </c>
      <c r="N12" s="63" t="str">
        <f>IF('Uitslagen 1'!C122&gt;0,'Uitslagen 1'!D122+'Uitslagen 1'!H122+'Uitslagen 1'!L122,"")</f>
        <v/>
      </c>
      <c r="O12" s="63" t="str">
        <f>IF('Uitslagen 1'!C123&gt;0,'Uitslagen 1'!D123+'Uitslagen 1'!H123+'Uitslagen 1'!L123,"")</f>
        <v/>
      </c>
      <c r="P12" s="63" t="str">
        <f>IF('Uitslagen 1'!C124&gt;0,'Uitslagen 1'!D124+'Uitslagen 1'!H124+'Uitslagen 1'!L124,"")</f>
        <v/>
      </c>
      <c r="Q12" s="63" t="str">
        <f>IF('Uitslagen 1'!C125&gt;0,'Uitslagen 1'!D125+'Uitslagen 1'!H125+'Uitslagen 1'!L125,"")</f>
        <v/>
      </c>
    </row>
    <row r="13" spans="1:17" ht="18" customHeight="1" x14ac:dyDescent="0.2">
      <c r="A13" s="24">
        <f>Start!B24</f>
        <v>8</v>
      </c>
      <c r="B13" s="22" t="str">
        <f>Start!C24</f>
        <v>Speler 8</v>
      </c>
      <c r="C13" s="63" t="str">
        <f>IF('Uitslagen 1'!C129&gt;0,'Uitslagen 1'!D129+'Uitslagen 1'!H129+'Uitslagen 1'!L129,"")</f>
        <v/>
      </c>
      <c r="D13" s="63" t="str">
        <f>IF('Uitslagen 1'!C130&gt;0,'Uitslagen 1'!D130+'Uitslagen 1'!H130+'Uitslagen 1'!L130,"")</f>
        <v/>
      </c>
      <c r="E13" s="63" t="str">
        <f>IF('Uitslagen 1'!C131&gt;0,'Uitslagen 1'!D131+'Uitslagen 1'!H131+'Uitslagen 1'!L131,"")</f>
        <v/>
      </c>
      <c r="F13" s="63" t="str">
        <f>IF('Uitslagen 1'!C132&gt;0,'Uitslagen 1'!D132+'Uitslagen 1'!H132+'Uitslagen 1'!L132,"")</f>
        <v/>
      </c>
      <c r="G13" s="63" t="str">
        <f>IF('Uitslagen 1'!C133&gt;0,'Uitslagen 1'!D133+'Uitslagen 1'!H133+'Uitslagen 1'!L133,"")</f>
        <v/>
      </c>
      <c r="H13" s="63" t="str">
        <f>IF('Uitslagen 1'!C134&gt;0,'Uitslagen 1'!D134+'Uitslagen 1'!H134+'Uitslagen 1'!L134,"")</f>
        <v/>
      </c>
      <c r="I13" s="63" t="str">
        <f>IF('Uitslagen 1'!C135&gt;0,'Uitslagen 1'!D135+'Uitslagen 1'!H135+'Uitslagen 1'!L135,"")</f>
        <v/>
      </c>
      <c r="J13" s="149"/>
      <c r="K13" s="63" t="str">
        <f>IF('Uitslagen 1'!C137&gt;0,'Uitslagen 1'!D137+'Uitslagen 1'!H137+'Uitslagen 1'!L137,"")</f>
        <v/>
      </c>
      <c r="L13" s="63" t="str">
        <f>IF('Uitslagen 1'!C138&gt;0,'Uitslagen 1'!D138+'Uitslagen 1'!H138+'Uitslagen 1'!L138,"")</f>
        <v/>
      </c>
      <c r="M13" s="63" t="str">
        <f>IF('Uitslagen 1'!C139&gt;0,'Uitslagen 1'!D139+'Uitslagen 1'!H139+'Uitslagen 1'!L139,"")</f>
        <v/>
      </c>
      <c r="N13" s="63" t="str">
        <f>IF('Uitslagen 1'!C140&gt;0,'Uitslagen 1'!D140+'Uitslagen 1'!H140+'Uitslagen 1'!L140,"")</f>
        <v/>
      </c>
      <c r="O13" s="63" t="str">
        <f>IF('Uitslagen 1'!C141&gt;0,'Uitslagen 1'!D141+'Uitslagen 1'!H141+'Uitslagen 1'!L141,"")</f>
        <v/>
      </c>
      <c r="P13" s="63" t="str">
        <f>IF('Uitslagen 1'!C142&gt;0,'Uitslagen 1'!D142+'Uitslagen 1'!H142+'Uitslagen 1'!L142,"")</f>
        <v/>
      </c>
      <c r="Q13" s="63" t="str">
        <f>IF('Uitslagen 1'!C143&gt;0,'Uitslagen 1'!D143+'Uitslagen 1'!H143+'Uitslagen 1'!L143,"")</f>
        <v/>
      </c>
    </row>
    <row r="14" spans="1:17" ht="18" customHeight="1" x14ac:dyDescent="0.2">
      <c r="A14" s="24">
        <f>Start!B25</f>
        <v>9</v>
      </c>
      <c r="B14" s="22" t="str">
        <f>Start!C25</f>
        <v>Speler 9</v>
      </c>
      <c r="C14" s="63" t="str">
        <f>IF('Uitslagen 1'!C147&gt;0,'Uitslagen 1'!D147+'Uitslagen 1'!H147+'Uitslagen 1'!L147,"")</f>
        <v/>
      </c>
      <c r="D14" s="63" t="str">
        <f>IF('Uitslagen 1'!C148&gt;0,'Uitslagen 1'!D148+'Uitslagen 1'!H148+'Uitslagen 1'!L148,"")</f>
        <v/>
      </c>
      <c r="E14" s="63" t="str">
        <f>IF('Uitslagen 1'!C149&gt;0,'Uitslagen 1'!D149+'Uitslagen 1'!H149+'Uitslagen 1'!L149,"")</f>
        <v/>
      </c>
      <c r="F14" s="63" t="str">
        <f>IF('Uitslagen 1'!C150&gt;0,'Uitslagen 1'!D150+'Uitslagen 1'!H150+'Uitslagen 1'!L150,"")</f>
        <v/>
      </c>
      <c r="G14" s="63" t="str">
        <f>IF('Uitslagen 1'!C151&gt;0,'Uitslagen 1'!D151+'Uitslagen 1'!H151+'Uitslagen 1'!L151,"")</f>
        <v/>
      </c>
      <c r="H14" s="63" t="str">
        <f>IF('Uitslagen 1'!C152&gt;0,'Uitslagen 1'!D152+'Uitslagen 1'!H152+'Uitslagen 1'!L152,"")</f>
        <v/>
      </c>
      <c r="I14" s="63" t="str">
        <f>IF('Uitslagen 1'!C153&gt;0,'Uitslagen 1'!D153+'Uitslagen 1'!H153+'Uitslagen 1'!L153,"")</f>
        <v/>
      </c>
      <c r="J14" s="63" t="str">
        <f>IF('Uitslagen 1'!C154&gt;0,'Uitslagen 1'!D154+'Uitslagen 1'!H154+'Uitslagen 1'!L154,"")</f>
        <v/>
      </c>
      <c r="K14" s="149"/>
      <c r="L14" s="63" t="str">
        <f>IF('Uitslagen 1'!C156&gt;0,'Uitslagen 1'!D156+'Uitslagen 1'!H156+'Uitslagen 1'!L156,"")</f>
        <v/>
      </c>
      <c r="M14" s="63" t="str">
        <f>IF('Uitslagen 1'!C157&gt;0,'Uitslagen 1'!D157+'Uitslagen 1'!H157+'Uitslagen 1'!L157,"")</f>
        <v/>
      </c>
      <c r="N14" s="63" t="str">
        <f>IF('Uitslagen 1'!C158&gt;0,'Uitslagen 1'!D158+'Uitslagen 1'!H158+'Uitslagen 1'!L158,"")</f>
        <v/>
      </c>
      <c r="O14" s="63" t="str">
        <f>IF('Uitslagen 1'!C159&gt;0,'Uitslagen 1'!D159+'Uitslagen 1'!H159+'Uitslagen 1'!L159,"")</f>
        <v/>
      </c>
      <c r="P14" s="63" t="str">
        <f>IF('Uitslagen 1'!C160&gt;0,'Uitslagen 1'!D160+'Uitslagen 1'!H160+'Uitslagen 1'!L160,"")</f>
        <v/>
      </c>
      <c r="Q14" s="63" t="str">
        <f>IF('Uitslagen 1'!C161&gt;0,'Uitslagen 1'!D161+'Uitslagen 1'!H161+'Uitslagen 1'!L161,"")</f>
        <v/>
      </c>
    </row>
    <row r="15" spans="1:17" ht="18" customHeight="1" x14ac:dyDescent="0.2">
      <c r="A15" s="24">
        <f>Start!B26</f>
        <v>10</v>
      </c>
      <c r="B15" s="22" t="str">
        <f>Start!C26</f>
        <v>Speler 10</v>
      </c>
      <c r="C15" s="63" t="str">
        <f>IF('Uitslagen 1'!C165&gt;0,'Uitslagen 1'!D165+'Uitslagen 1'!H165+'Uitslagen 1'!L165,"")</f>
        <v/>
      </c>
      <c r="D15" s="63" t="str">
        <f>IF('Uitslagen 1'!C166&gt;0,'Uitslagen 1'!D166+'Uitslagen 1'!H166+'Uitslagen 1'!L166,"")</f>
        <v/>
      </c>
      <c r="E15" s="63" t="str">
        <f>IF('Uitslagen 1'!C167&gt;0,'Uitslagen 1'!D167+'Uitslagen 1'!H167+'Uitslagen 1'!L167,"")</f>
        <v/>
      </c>
      <c r="F15" s="63" t="str">
        <f>IF('Uitslagen 1'!C168&gt;0,'Uitslagen 1'!D168+'Uitslagen 1'!H168+'Uitslagen 1'!L168,"")</f>
        <v/>
      </c>
      <c r="G15" s="63" t="str">
        <f>IF('Uitslagen 1'!C169&gt;0,'Uitslagen 1'!D169+'Uitslagen 1'!H169+'Uitslagen 1'!L169,"")</f>
        <v/>
      </c>
      <c r="H15" s="63" t="str">
        <f>IF('Uitslagen 1'!C170&gt;0,'Uitslagen 1'!D170+'Uitslagen 1'!H170+'Uitslagen 1'!L170,"")</f>
        <v/>
      </c>
      <c r="I15" s="63" t="str">
        <f>IF('Uitslagen 1'!C171&gt;0,'Uitslagen 1'!D171+'Uitslagen 1'!H171+'Uitslagen 1'!L171,"")</f>
        <v/>
      </c>
      <c r="J15" s="63" t="str">
        <f>IF('Uitslagen 1'!C172&gt;0,'Uitslagen 1'!D172+'Uitslagen 1'!H172+'Uitslagen 1'!L172,"")</f>
        <v/>
      </c>
      <c r="K15" s="63" t="str">
        <f>IF('Uitslagen 1'!C173&gt;0,'Uitslagen 1'!D173+'Uitslagen 1'!H173+'Uitslagen 1'!L173,"")</f>
        <v/>
      </c>
      <c r="L15" s="149"/>
      <c r="M15" s="63" t="str">
        <f>IF('Uitslagen 1'!C175&gt;0,'Uitslagen 1'!D175+'Uitslagen 1'!H175+'Uitslagen 1'!L175,"")</f>
        <v/>
      </c>
      <c r="N15" s="63" t="str">
        <f>IF('Uitslagen 1'!C176&gt;0,'Uitslagen 1'!D176+'Uitslagen 1'!H176+'Uitslagen 1'!L176,"")</f>
        <v/>
      </c>
      <c r="O15" s="63" t="str">
        <f>IF('Uitslagen 1'!C177&gt;0,'Uitslagen 1'!D177+'Uitslagen 1'!H177+'Uitslagen 1'!L177,"")</f>
        <v/>
      </c>
      <c r="P15" s="63" t="str">
        <f>IF('Uitslagen 1'!C178&gt;0,'Uitslagen 1'!D178+'Uitslagen 1'!H178+'Uitslagen 1'!L178,"")</f>
        <v/>
      </c>
      <c r="Q15" s="63" t="str">
        <f>IF('Uitslagen 1'!C179&gt;0,'Uitslagen 1'!D179+'Uitslagen 1'!H179+'Uitslagen 1'!L179,"")</f>
        <v/>
      </c>
    </row>
    <row r="16" spans="1:17" ht="18" customHeight="1" x14ac:dyDescent="0.2">
      <c r="A16" s="24">
        <f>Start!B27</f>
        <v>11</v>
      </c>
      <c r="B16" s="22" t="str">
        <f>Start!C27</f>
        <v>Speler 11</v>
      </c>
      <c r="C16" s="63" t="str">
        <f>IF('Uitslagen 1'!C183&gt;0,'Uitslagen 1'!D183+'Uitslagen 1'!H183+'Uitslagen 1'!L183,"")</f>
        <v/>
      </c>
      <c r="D16" s="63" t="str">
        <f>IF('Uitslagen 1'!C184&gt;0,'Uitslagen 1'!D184+'Uitslagen 1'!H184+'Uitslagen 1'!L184,"")</f>
        <v/>
      </c>
      <c r="E16" s="63" t="str">
        <f>IF('Uitslagen 1'!C185&gt;0,'Uitslagen 1'!D185+'Uitslagen 1'!H185+'Uitslagen 1'!L185,"")</f>
        <v/>
      </c>
      <c r="F16" s="63" t="str">
        <f>IF('Uitslagen 1'!C186&gt;0,'Uitslagen 1'!D186+'Uitslagen 1'!H186+'Uitslagen 1'!L186,"")</f>
        <v/>
      </c>
      <c r="G16" s="63" t="str">
        <f>IF('Uitslagen 1'!C187&gt;0,'Uitslagen 1'!D187+'Uitslagen 1'!H187+'Uitslagen 1'!L187,"")</f>
        <v/>
      </c>
      <c r="H16" s="63" t="str">
        <f>IF('Uitslagen 1'!C188&gt;0,'Uitslagen 1'!D188+'Uitslagen 1'!H188+'Uitslagen 1'!L188,"")</f>
        <v/>
      </c>
      <c r="I16" s="63" t="str">
        <f>IF('Uitslagen 1'!C189&gt;0,'Uitslagen 1'!D189+'Uitslagen 1'!H189+'Uitslagen 1'!L189,"")</f>
        <v/>
      </c>
      <c r="J16" s="63" t="str">
        <f>IF('Uitslagen 1'!C190&gt;0,'Uitslagen 1'!D190+'Uitslagen 1'!H190+'Uitslagen 1'!L190,"")</f>
        <v/>
      </c>
      <c r="K16" s="63" t="str">
        <f>IF('Uitslagen 1'!C191&gt;0,'Uitslagen 1'!D191+'Uitslagen 1'!H191+'Uitslagen 1'!L191,"")</f>
        <v/>
      </c>
      <c r="L16" s="63" t="str">
        <f>IF('Uitslagen 1'!C192&gt;0,'Uitslagen 1'!D192+'Uitslagen 1'!H192+'Uitslagen 1'!L192,"")</f>
        <v/>
      </c>
      <c r="M16" s="149"/>
      <c r="N16" s="63" t="str">
        <f>IF('Uitslagen 1'!C194&gt;0,'Uitslagen 1'!D194+'Uitslagen 1'!H194+'Uitslagen 1'!L194,"")</f>
        <v/>
      </c>
      <c r="O16" s="63" t="str">
        <f>IF('Uitslagen 1'!C195&gt;0,'Uitslagen 1'!D195+'Uitslagen 1'!H195+'Uitslagen 1'!L195,"")</f>
        <v/>
      </c>
      <c r="P16" s="63" t="str">
        <f>IF('Uitslagen 1'!C196&gt;0,'Uitslagen 1'!D196+'Uitslagen 1'!H196+'Uitslagen 1'!L196,"")</f>
        <v/>
      </c>
      <c r="Q16" s="63" t="str">
        <f>IF('Uitslagen 1'!C197&gt;0,'Uitslagen 1'!D197+'Uitslagen 1'!H197+'Uitslagen 1'!L197,"")</f>
        <v/>
      </c>
    </row>
    <row r="17" spans="1:17" ht="18" customHeight="1" x14ac:dyDescent="0.2">
      <c r="A17" s="24">
        <f>Start!B28</f>
        <v>12</v>
      </c>
      <c r="B17" s="22" t="str">
        <f>Start!C28</f>
        <v>Speler 12</v>
      </c>
      <c r="C17" s="63" t="str">
        <f>IF('Uitslagen 1'!C201&gt;0,'Uitslagen 1'!D201+'Uitslagen 1'!H201+'Uitslagen 1'!L201,"")</f>
        <v/>
      </c>
      <c r="D17" s="63" t="str">
        <f>IF('Uitslagen 1'!C202&gt;0,'Uitslagen 1'!D202+'Uitslagen 1'!H202+'Uitslagen 1'!L202,"")</f>
        <v/>
      </c>
      <c r="E17" s="63" t="str">
        <f>IF('Uitslagen 1'!C203&gt;0,'Uitslagen 1'!D203+'Uitslagen 1'!H203+'Uitslagen 1'!L203,"")</f>
        <v/>
      </c>
      <c r="F17" s="63" t="str">
        <f>IF('Uitslagen 1'!C204&gt;0,'Uitslagen 1'!D204+'Uitslagen 1'!H204+'Uitslagen 1'!L204,"")</f>
        <v/>
      </c>
      <c r="G17" s="63" t="str">
        <f>IF('Uitslagen 1'!C205&gt;0,'Uitslagen 1'!D205+'Uitslagen 1'!H205+'Uitslagen 1'!L205,"")</f>
        <v/>
      </c>
      <c r="H17" s="63" t="str">
        <f>IF('Uitslagen 1'!C206&gt;0,'Uitslagen 1'!D206+'Uitslagen 1'!H206+'Uitslagen 1'!L206,"")</f>
        <v/>
      </c>
      <c r="I17" s="63" t="str">
        <f>IF('Uitslagen 1'!C207&gt;0,'Uitslagen 1'!D207+'Uitslagen 1'!H207+'Uitslagen 1'!L207,"")</f>
        <v/>
      </c>
      <c r="J17" s="63" t="str">
        <f>IF('Uitslagen 1'!C208&gt;0,'Uitslagen 1'!D208+'Uitslagen 1'!H208+'Uitslagen 1'!L208,"")</f>
        <v/>
      </c>
      <c r="K17" s="63" t="str">
        <f>IF('Uitslagen 1'!C209&gt;0,'Uitslagen 1'!D209+'Uitslagen 1'!H209+'Uitslagen 1'!L209,"")</f>
        <v/>
      </c>
      <c r="L17" s="63" t="str">
        <f>IF('Uitslagen 1'!C210&gt;0,'Uitslagen 1'!D210+'Uitslagen 1'!H210+'Uitslagen 1'!L210,"")</f>
        <v/>
      </c>
      <c r="M17" s="63" t="str">
        <f>IF('Uitslagen 1'!C211&gt;0,'Uitslagen 1'!D211+'Uitslagen 1'!H211+'Uitslagen 1'!L211,"")</f>
        <v/>
      </c>
      <c r="N17" s="149"/>
      <c r="O17" s="63" t="str">
        <f>IF('Uitslagen 1'!C213&gt;0,'Uitslagen 1'!D213+'Uitslagen 1'!H213+'Uitslagen 1'!L213,"")</f>
        <v/>
      </c>
      <c r="P17" s="63" t="str">
        <f>IF('Uitslagen 1'!C214&gt;0,'Uitslagen 1'!D214+'Uitslagen 1'!H214+'Uitslagen 1'!L214,"")</f>
        <v/>
      </c>
      <c r="Q17" s="63" t="str">
        <f>IF('Uitslagen 1'!C215&gt;0,'Uitslagen 1'!D215+'Uitslagen 1'!H215+'Uitslagen 1'!L215,"")</f>
        <v/>
      </c>
    </row>
    <row r="18" spans="1:17" ht="18" customHeight="1" x14ac:dyDescent="0.2">
      <c r="A18" s="24">
        <f>Start!B29</f>
        <v>13</v>
      </c>
      <c r="B18" s="22" t="str">
        <f>Start!C29</f>
        <v>Speler 13</v>
      </c>
      <c r="C18" s="63" t="str">
        <f>IF('Uitslagen 1'!C219&gt;0,'Uitslagen 1'!D219+'Uitslagen 1'!H219+'Uitslagen 1'!L219,"")</f>
        <v/>
      </c>
      <c r="D18" s="63" t="str">
        <f>IF('Uitslagen 1'!C220&gt;0,'Uitslagen 1'!D220+'Uitslagen 1'!H220+'Uitslagen 1'!L220,"")</f>
        <v/>
      </c>
      <c r="E18" s="63" t="str">
        <f>IF('Uitslagen 1'!C221&gt;0,'Uitslagen 1'!D221+'Uitslagen 1'!H221+'Uitslagen 1'!L221,"")</f>
        <v/>
      </c>
      <c r="F18" s="63" t="str">
        <f>IF('Uitslagen 1'!C222&gt;0,'Uitslagen 1'!D222+'Uitslagen 1'!H222+'Uitslagen 1'!L222,"")</f>
        <v/>
      </c>
      <c r="G18" s="63" t="str">
        <f>IF('Uitslagen 1'!C223&gt;0,'Uitslagen 1'!D223+'Uitslagen 1'!H223+'Uitslagen 1'!L223,"")</f>
        <v/>
      </c>
      <c r="H18" s="63" t="str">
        <f>IF('Uitslagen 1'!C224&gt;0,'Uitslagen 1'!D224+'Uitslagen 1'!H224+'Uitslagen 1'!L224,"")</f>
        <v/>
      </c>
      <c r="I18" s="63" t="str">
        <f>IF('Uitslagen 1'!C225&gt;0,'Uitslagen 1'!D225+'Uitslagen 1'!H225+'Uitslagen 1'!L225,"")</f>
        <v/>
      </c>
      <c r="J18" s="63" t="str">
        <f>IF('Uitslagen 1'!C226&gt;0,'Uitslagen 1'!D226+'Uitslagen 1'!H226+'Uitslagen 1'!L226,"")</f>
        <v/>
      </c>
      <c r="K18" s="63" t="str">
        <f>IF('Uitslagen 1'!C227&gt;0,'Uitslagen 1'!D227+'Uitslagen 1'!H227+'Uitslagen 1'!L227,"")</f>
        <v/>
      </c>
      <c r="L18" s="63" t="str">
        <f>IF('Uitslagen 1'!C228&gt;0,'Uitslagen 1'!D228+'Uitslagen 1'!H228+'Uitslagen 1'!L228,"")</f>
        <v/>
      </c>
      <c r="M18" s="63" t="str">
        <f>IF('Uitslagen 1'!C229&gt;0,'Uitslagen 1'!D229+'Uitslagen 1'!H229+'Uitslagen 1'!L229,"")</f>
        <v/>
      </c>
      <c r="N18" s="63" t="str">
        <f>IF('Uitslagen 1'!C230&gt;0,'Uitslagen 1'!D230+'Uitslagen 1'!H230+'Uitslagen 1'!L230,"")</f>
        <v/>
      </c>
      <c r="O18" s="149"/>
      <c r="P18" s="63" t="str">
        <f>IF('Uitslagen 1'!C232&gt;0,'Uitslagen 1'!D232+'Uitslagen 1'!H232+'Uitslagen 1'!L232,"")</f>
        <v/>
      </c>
      <c r="Q18" s="63" t="str">
        <f>IF('Uitslagen 1'!C233&gt;0,'Uitslagen 1'!D233+'Uitslagen 1'!H233+'Uitslagen 1'!L233,"")</f>
        <v/>
      </c>
    </row>
    <row r="19" spans="1:17" ht="18" customHeight="1" x14ac:dyDescent="0.2">
      <c r="A19" s="24">
        <f>Start!B30</f>
        <v>14</v>
      </c>
      <c r="B19" s="22" t="str">
        <f>Start!C30</f>
        <v>Speler 14</v>
      </c>
      <c r="C19" s="63" t="str">
        <f>IF('Uitslagen 1'!C237&gt;0,'Uitslagen 1'!D237+'Uitslagen 1'!H237+'Uitslagen 1'!L237,"")</f>
        <v/>
      </c>
      <c r="D19" s="63" t="str">
        <f>IF('Uitslagen 1'!C238&gt;0,'Uitslagen 1'!D238+'Uitslagen 1'!H238+'Uitslagen 1'!L238,"")</f>
        <v/>
      </c>
      <c r="E19" s="63" t="str">
        <f>IF('Uitslagen 1'!C239&gt;0,'Uitslagen 1'!D239+'Uitslagen 1'!H239+'Uitslagen 1'!L239,"")</f>
        <v/>
      </c>
      <c r="F19" s="63" t="str">
        <f>IF('Uitslagen 1'!C240&gt;0,'Uitslagen 1'!D240+'Uitslagen 1'!H240+'Uitslagen 1'!L240,"")</f>
        <v/>
      </c>
      <c r="G19" s="63" t="str">
        <f>IF('Uitslagen 1'!C241&gt;0,'Uitslagen 1'!D241+'Uitslagen 1'!H241+'Uitslagen 1'!L241,"")</f>
        <v/>
      </c>
      <c r="H19" s="63" t="str">
        <f>IF('Uitslagen 1'!C242&gt;0,'Uitslagen 1'!D242+'Uitslagen 1'!H242+'Uitslagen 1'!L242,"")</f>
        <v/>
      </c>
      <c r="I19" s="63" t="str">
        <f>IF('Uitslagen 1'!C243&gt;0,'Uitslagen 1'!D243+'Uitslagen 1'!H243+'Uitslagen 1'!L243,"")</f>
        <v/>
      </c>
      <c r="J19" s="63" t="str">
        <f>IF('Uitslagen 1'!C244&gt;0,'Uitslagen 1'!D244+'Uitslagen 1'!H244+'Uitslagen 1'!L244,"")</f>
        <v/>
      </c>
      <c r="K19" s="63" t="str">
        <f>IF('Uitslagen 1'!C245&gt;0,'Uitslagen 1'!D245+'Uitslagen 1'!H245+'Uitslagen 1'!L245,"")</f>
        <v/>
      </c>
      <c r="L19" s="63" t="str">
        <f>IF('Uitslagen 1'!C246&gt;0,'Uitslagen 1'!D246+'Uitslagen 1'!H246+'Uitslagen 1'!L246,"")</f>
        <v/>
      </c>
      <c r="M19" s="63" t="str">
        <f>IF('Uitslagen 1'!C247&gt;0,'Uitslagen 1'!D247+'Uitslagen 1'!H247+'Uitslagen 1'!L247,"")</f>
        <v/>
      </c>
      <c r="N19" s="63" t="str">
        <f>IF('Uitslagen 1'!C248&gt;0,'Uitslagen 1'!D248+'Uitslagen 1'!H248+'Uitslagen 1'!L248,"")</f>
        <v/>
      </c>
      <c r="O19" s="63" t="str">
        <f>IF('Uitslagen 1'!C249&gt;0,'Uitslagen 1'!D249+'Uitslagen 1'!H249+'Uitslagen 1'!L249,"")</f>
        <v/>
      </c>
      <c r="P19" s="149"/>
      <c r="Q19" s="63" t="str">
        <f>IF('Uitslagen 1'!C251&gt;0,'Uitslagen 1'!D251+'Uitslagen 1'!H251+'Uitslagen 1'!L251,"")</f>
        <v/>
      </c>
    </row>
    <row r="20" spans="1:17" ht="18" customHeight="1" x14ac:dyDescent="0.2">
      <c r="A20" s="24">
        <f>Start!B31</f>
        <v>15</v>
      </c>
      <c r="B20" s="22" t="str">
        <f>Start!C31</f>
        <v>Speler 15</v>
      </c>
      <c r="C20" s="63" t="str">
        <f>IF('Uitslagen 1'!C255&gt;0,'Uitslagen 1'!D255+'Uitslagen 1'!H255+'Uitslagen 1'!L255,"")</f>
        <v/>
      </c>
      <c r="D20" s="63" t="str">
        <f>IF('Uitslagen 1'!C256&gt;0,'Uitslagen 1'!D256+'Uitslagen 1'!H256+'Uitslagen 1'!L256,"")</f>
        <v/>
      </c>
      <c r="E20" s="63" t="str">
        <f>IF('Uitslagen 1'!C257&gt;0,'Uitslagen 1'!D257+'Uitslagen 1'!H257+'Uitslagen 1'!L257,"")</f>
        <v/>
      </c>
      <c r="F20" s="63" t="str">
        <f>IF('Uitslagen 1'!C258&gt;0,'Uitslagen 1'!D258+'Uitslagen 1'!H258+'Uitslagen 1'!L258,"")</f>
        <v/>
      </c>
      <c r="G20" s="63" t="str">
        <f>IF('Uitslagen 1'!C259&gt;0,'Uitslagen 1'!D259+'Uitslagen 1'!H259+'Uitslagen 1'!L259,"")</f>
        <v/>
      </c>
      <c r="H20" s="63" t="str">
        <f>IF('Uitslagen 1'!C260&gt;0,'Uitslagen 1'!D260+'Uitslagen 1'!H260+'Uitslagen 1'!L260,"")</f>
        <v/>
      </c>
      <c r="I20" s="63" t="str">
        <f>IF('Uitslagen 1'!C261&gt;0,'Uitslagen 1'!D261+'Uitslagen 1'!H261+'Uitslagen 1'!L261,"")</f>
        <v/>
      </c>
      <c r="J20" s="63" t="str">
        <f>IF('Uitslagen 1'!C262&gt;0,'Uitslagen 1'!D262+'Uitslagen 1'!H262+'Uitslagen 1'!L262,"")</f>
        <v/>
      </c>
      <c r="K20" s="63" t="str">
        <f>IF('Uitslagen 1'!C263&gt;0,'Uitslagen 1'!D263+'Uitslagen 1'!H263+'Uitslagen 1'!L263,"")</f>
        <v/>
      </c>
      <c r="L20" s="63" t="str">
        <f>IF('Uitslagen 1'!C264&gt;0,'Uitslagen 1'!D264+'Uitslagen 1'!H264+'Uitslagen 1'!L264,"")</f>
        <v/>
      </c>
      <c r="M20" s="63" t="str">
        <f>IF('Uitslagen 1'!C265&gt;0,'Uitslagen 1'!D265+'Uitslagen 1'!H265+'Uitslagen 1'!L265,"")</f>
        <v/>
      </c>
      <c r="N20" s="63" t="str">
        <f>IF('Uitslagen 1'!C266&gt;0,'Uitslagen 1'!D266+'Uitslagen 1'!H266+'Uitslagen 1'!L266,"")</f>
        <v/>
      </c>
      <c r="O20" s="63" t="str">
        <f>IF('Uitslagen 1'!C267&gt;0,'Uitslagen 1'!D267+'Uitslagen 1'!H267+'Uitslagen 1'!L267,"")</f>
        <v/>
      </c>
      <c r="P20" s="63" t="str">
        <f>IF('Uitslagen 1'!C268&gt;0,'Uitslagen 1'!D268+'Uitslagen 1'!H268+'Uitslagen 1'!L268,"")</f>
        <v/>
      </c>
      <c r="Q20" s="149"/>
    </row>
  </sheetData>
  <sheetProtection sheet="1" objects="1" scenarios="1"/>
  <mergeCells count="2">
    <mergeCell ref="A1:C1"/>
    <mergeCell ref="P2:Q2"/>
  </mergeCells>
  <pageMargins left="1.5748031496062993" right="0.39370078740157483" top="0.78740157480314965" bottom="0.47244094488188981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B3" sqref="B3"/>
    </sheetView>
  </sheetViews>
  <sheetFormatPr defaultRowHeight="12.75" x14ac:dyDescent="0.2"/>
  <cols>
    <col min="1" max="1" width="3.7109375" style="12" customWidth="1"/>
    <col min="2" max="2" width="20.7109375" style="12" customWidth="1"/>
    <col min="3" max="17" width="5.7109375" style="12" customWidth="1"/>
    <col min="18" max="16384" width="9.140625" style="12"/>
  </cols>
  <sheetData>
    <row r="1" spans="1:17" ht="20.100000000000001" customHeight="1" x14ac:dyDescent="0.2">
      <c r="A1" s="113" t="str">
        <f>Start!C5</f>
        <v>De Kromme Keu</v>
      </c>
      <c r="B1" s="114"/>
      <c r="C1" s="114"/>
      <c r="D1" s="8" t="str">
        <f>Start!C6</f>
        <v>Triatlon</v>
      </c>
      <c r="E1" s="8"/>
      <c r="F1" s="8"/>
      <c r="G1" s="8"/>
      <c r="H1" s="8" t="str">
        <f>Start!C7</f>
        <v>Voorjaar 2018</v>
      </c>
      <c r="I1" s="8"/>
      <c r="J1" s="8"/>
      <c r="K1" s="8"/>
      <c r="L1" s="10" t="s">
        <v>96</v>
      </c>
      <c r="M1" s="9"/>
      <c r="N1" s="8"/>
      <c r="O1" s="8"/>
      <c r="P1" s="10"/>
      <c r="Q1" s="11"/>
    </row>
    <row r="2" spans="1:17" ht="20.100000000000001" customHeight="1" x14ac:dyDescent="0.2">
      <c r="A2" s="13"/>
      <c r="B2" s="8"/>
      <c r="C2" s="14"/>
      <c r="D2" s="14"/>
      <c r="E2" s="15"/>
      <c r="F2" s="14"/>
      <c r="G2" s="14"/>
      <c r="H2" s="14"/>
      <c r="I2" s="14"/>
      <c r="J2" s="14"/>
      <c r="K2" s="14"/>
      <c r="L2" s="15" t="s">
        <v>19</v>
      </c>
      <c r="M2" s="15"/>
      <c r="N2" s="14"/>
      <c r="O2" s="14"/>
      <c r="P2" s="115"/>
      <c r="Q2" s="116"/>
    </row>
    <row r="3" spans="1:17" ht="120" customHeight="1" x14ac:dyDescent="0.2">
      <c r="A3" s="16"/>
      <c r="B3" s="17"/>
      <c r="C3" s="18" t="str">
        <f>Start!C17</f>
        <v>Speler 1</v>
      </c>
      <c r="D3" s="18" t="str">
        <f>Start!C18</f>
        <v>Speler 2</v>
      </c>
      <c r="E3" s="18" t="str">
        <f>Start!C19</f>
        <v>Speler 3</v>
      </c>
      <c r="F3" s="18" t="str">
        <f>Start!C20</f>
        <v>Speler 4</v>
      </c>
      <c r="G3" s="18" t="str">
        <f>Start!C21</f>
        <v>Speler 5</v>
      </c>
      <c r="H3" s="18" t="str">
        <f>Start!C22</f>
        <v>Speler 6</v>
      </c>
      <c r="I3" s="18" t="str">
        <f>Start!C23</f>
        <v>Speler 7</v>
      </c>
      <c r="J3" s="18" t="str">
        <f>Start!C24</f>
        <v>Speler 8</v>
      </c>
      <c r="K3" s="18" t="str">
        <f>Start!C25</f>
        <v>Speler 9</v>
      </c>
      <c r="L3" s="18" t="str">
        <f>Start!C26</f>
        <v>Speler 10</v>
      </c>
      <c r="M3" s="18" t="str">
        <f>Start!C27</f>
        <v>Speler 11</v>
      </c>
      <c r="N3" s="18" t="str">
        <f>Start!C28</f>
        <v>Speler 12</v>
      </c>
      <c r="O3" s="18" t="str">
        <f>Start!C29</f>
        <v>Speler 13</v>
      </c>
      <c r="P3" s="18" t="str">
        <f>Start!C30</f>
        <v>Speler 14</v>
      </c>
      <c r="Q3" s="18" t="str">
        <f>Start!C31</f>
        <v>Speler 15</v>
      </c>
    </row>
    <row r="4" spans="1:17" ht="1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" customHeight="1" x14ac:dyDescent="0.2">
      <c r="A5" s="13"/>
      <c r="B5" s="22"/>
      <c r="C5" s="23">
        <f>Start!B17</f>
        <v>1</v>
      </c>
      <c r="D5" s="23">
        <f>Start!B18</f>
        <v>2</v>
      </c>
      <c r="E5" s="23">
        <f>Start!B19</f>
        <v>3</v>
      </c>
      <c r="F5" s="23">
        <f>Start!B20</f>
        <v>4</v>
      </c>
      <c r="G5" s="23">
        <f>Start!B21</f>
        <v>5</v>
      </c>
      <c r="H5" s="23">
        <f>Start!B22</f>
        <v>6</v>
      </c>
      <c r="I5" s="23">
        <f>Start!B23</f>
        <v>7</v>
      </c>
      <c r="J5" s="23">
        <f>Start!B24</f>
        <v>8</v>
      </c>
      <c r="K5" s="23">
        <f>Start!B25</f>
        <v>9</v>
      </c>
      <c r="L5" s="23">
        <f>Start!B26</f>
        <v>10</v>
      </c>
      <c r="M5" s="23">
        <f>Start!B27</f>
        <v>11</v>
      </c>
      <c r="N5" s="23">
        <f>Start!B28</f>
        <v>12</v>
      </c>
      <c r="O5" s="23">
        <f>Start!B29</f>
        <v>13</v>
      </c>
      <c r="P5" s="23">
        <f>Start!B30</f>
        <v>14</v>
      </c>
      <c r="Q5" s="23">
        <f>Start!B31</f>
        <v>15</v>
      </c>
    </row>
    <row r="6" spans="1:17" ht="18" customHeight="1" x14ac:dyDescent="0.2">
      <c r="A6" s="24">
        <f>Start!B17</f>
        <v>1</v>
      </c>
      <c r="B6" s="22" t="str">
        <f>Start!C17</f>
        <v>Speler 1</v>
      </c>
      <c r="C6" s="149"/>
      <c r="D6" s="63" t="str">
        <f>IF('Uitslagen 2'!C4&gt;0,'Uitslagen 2'!D4+'Uitslagen 2'!H4+'Uitslagen 2'!L4,"")</f>
        <v/>
      </c>
      <c r="E6" s="63" t="str">
        <f>IF('Uitslagen 2'!C5&gt;0,'Uitslagen 2'!D5+'Uitslagen 2'!H5+'Uitslagen 2'!L5,"")</f>
        <v/>
      </c>
      <c r="F6" s="63" t="str">
        <f>IF('Uitslagen 2'!C6&gt;0,'Uitslagen 2'!D6+'Uitslagen 2'!H6+'Uitslagen 2'!L6,"")</f>
        <v/>
      </c>
      <c r="G6" s="63" t="str">
        <f>IF('Uitslagen 2'!C7&gt;0,'Uitslagen 2'!D7+'Uitslagen 2'!H7+'Uitslagen 2'!L7,"")</f>
        <v/>
      </c>
      <c r="H6" s="63" t="str">
        <f>IF('Uitslagen 2'!C8&gt;0,'Uitslagen 2'!D8+'Uitslagen 2'!H8+'Uitslagen 2'!L8,"")</f>
        <v/>
      </c>
      <c r="I6" s="63" t="str">
        <f>IF('Uitslagen 2'!C9&gt;0,'Uitslagen 2'!D9+'Uitslagen 2'!H9+'Uitslagen 2'!L9,"")</f>
        <v/>
      </c>
      <c r="J6" s="63" t="str">
        <f>IF('Uitslagen 2'!C10&gt;0,'Uitslagen 2'!D10+'Uitslagen 2'!H10+'Uitslagen 2'!L10,"")</f>
        <v/>
      </c>
      <c r="K6" s="63" t="str">
        <f>IF('Uitslagen 2'!C11&gt;0,'Uitslagen 2'!D11+'Uitslagen 2'!H11+'Uitslagen 2'!L11,"")</f>
        <v/>
      </c>
      <c r="L6" s="63" t="str">
        <f>IF('Uitslagen 2'!C12&gt;0,'Uitslagen 2'!D12+'Uitslagen 2'!H12+'Uitslagen 2'!L12,"")</f>
        <v/>
      </c>
      <c r="M6" s="63" t="str">
        <f>IF('Uitslagen 2'!C13&gt;0,'Uitslagen 2'!D13+'Uitslagen 2'!H13+'Uitslagen 2'!L13,"")</f>
        <v/>
      </c>
      <c r="N6" s="63" t="str">
        <f>IF('Uitslagen 2'!C14&gt;0,'Uitslagen 2'!D14+'Uitslagen 2'!H14+'Uitslagen 2'!L14,"")</f>
        <v/>
      </c>
      <c r="O6" s="63" t="str">
        <f>IF('Uitslagen 2'!C15&gt;0,'Uitslagen 2'!D15+'Uitslagen 2'!H15+'Uitslagen 2'!L15,"")</f>
        <v/>
      </c>
      <c r="P6" s="63" t="str">
        <f>IF('Uitslagen 2'!C16&gt;0,'Uitslagen 2'!D16+'Uitslagen 2'!H16+'Uitslagen 2'!L16,"")</f>
        <v/>
      </c>
      <c r="Q6" s="63" t="str">
        <f>IF('Uitslagen 2'!C17&gt;0,'Uitslagen 2'!D17+'Uitslagen 2'!H17+'Uitslagen 2'!L17,"")</f>
        <v/>
      </c>
    </row>
    <row r="7" spans="1:17" ht="18" customHeight="1" x14ac:dyDescent="0.2">
      <c r="A7" s="24">
        <f>Start!B18</f>
        <v>2</v>
      </c>
      <c r="B7" s="22" t="str">
        <f>Start!C18</f>
        <v>Speler 2</v>
      </c>
      <c r="C7" s="63" t="str">
        <f>IF('Uitslagen 2'!C21&gt;0,'Uitslagen 2'!D21+'Uitslagen 2'!H21+'Uitslagen 2'!L21,"")</f>
        <v/>
      </c>
      <c r="D7" s="149"/>
      <c r="E7" s="63" t="str">
        <f>IF('Uitslagen 2'!C23&gt;0,'Uitslagen 2'!D23+'Uitslagen 2'!H23+'Uitslagen 2'!L23,"")</f>
        <v/>
      </c>
      <c r="F7" s="63" t="str">
        <f>IF('Uitslagen 2'!C24&gt;0,'Uitslagen 2'!D24+'Uitslagen 2'!H24+'Uitslagen 2'!L24,"")</f>
        <v/>
      </c>
      <c r="G7" s="63" t="str">
        <f>IF('Uitslagen 2'!C25&gt;0,'Uitslagen 2'!D25+'Uitslagen 2'!H25+'Uitslagen 2'!L25,"")</f>
        <v/>
      </c>
      <c r="H7" s="63" t="str">
        <f>IF('Uitslagen 2'!C26&gt;0,'Uitslagen 2'!D26+'Uitslagen 2'!H26+'Uitslagen 2'!L26,"")</f>
        <v/>
      </c>
      <c r="I7" s="63" t="str">
        <f>IF('Uitslagen 2'!C27&gt;0,'Uitslagen 2'!D27+'Uitslagen 2'!H27+'Uitslagen 2'!L27,"")</f>
        <v/>
      </c>
      <c r="J7" s="63" t="str">
        <f>IF('Uitslagen 2'!C28&gt;0,'Uitslagen 2'!D28+'Uitslagen 2'!H28+'Uitslagen 2'!L28,"")</f>
        <v/>
      </c>
      <c r="K7" s="63" t="str">
        <f>IF('Uitslagen 2'!C29&gt;0,'Uitslagen 2'!D29+'Uitslagen 2'!H29+'Uitslagen 2'!L29,"")</f>
        <v/>
      </c>
      <c r="L7" s="63" t="str">
        <f>IF('Uitslagen 2'!C30&gt;0,'Uitslagen 2'!D30+'Uitslagen 2'!H30+'Uitslagen 2'!L30,"")</f>
        <v/>
      </c>
      <c r="M7" s="63" t="str">
        <f>IF('Uitslagen 2'!C31&gt;0,'Uitslagen 2'!D31+'Uitslagen 2'!H31+'Uitslagen 2'!L31,"")</f>
        <v/>
      </c>
      <c r="N7" s="63" t="str">
        <f>IF('Uitslagen 2'!C32&gt;0,'Uitslagen 2'!D32+'Uitslagen 2'!H32+'Uitslagen 2'!L32,"")</f>
        <v/>
      </c>
      <c r="O7" s="63" t="str">
        <f>IF('Uitslagen 2'!C33&gt;0,'Uitslagen 2'!D33+'Uitslagen 2'!H33+'Uitslagen 2'!L33,"")</f>
        <v/>
      </c>
      <c r="P7" s="63" t="str">
        <f>IF('Uitslagen 2'!C34&gt;0,'Uitslagen 2'!D34+'Uitslagen 2'!H34+'Uitslagen 2'!L34,"")</f>
        <v/>
      </c>
      <c r="Q7" s="63" t="str">
        <f>IF('Uitslagen 2'!C35&gt;0,'Uitslagen 2'!D35+'Uitslagen 2'!H35+'Uitslagen 2'!L35,"")</f>
        <v/>
      </c>
    </row>
    <row r="8" spans="1:17" ht="18" customHeight="1" x14ac:dyDescent="0.2">
      <c r="A8" s="24">
        <f>Start!B19</f>
        <v>3</v>
      </c>
      <c r="B8" s="22" t="str">
        <f>Start!C19</f>
        <v>Speler 3</v>
      </c>
      <c r="C8" s="63" t="str">
        <f>IF('Uitslagen 2'!C39&gt;0,'Uitslagen 2'!D39+'Uitslagen 2'!H39+'Uitslagen 2'!L39,"")</f>
        <v/>
      </c>
      <c r="D8" s="63" t="str">
        <f>IF('Uitslagen 2'!C40&gt;0,'Uitslagen 2'!D40+'Uitslagen 2'!H40+'Uitslagen 2'!L40,"")</f>
        <v/>
      </c>
      <c r="E8" s="149"/>
      <c r="F8" s="63" t="str">
        <f>IF('Uitslagen 2'!C42&gt;0,'Uitslagen 2'!D42+'Uitslagen 2'!H42+'Uitslagen 2'!L42,"")</f>
        <v/>
      </c>
      <c r="G8" s="63" t="str">
        <f>IF('Uitslagen 2'!C43&gt;0,'Uitslagen 2'!D43+'Uitslagen 2'!H43+'Uitslagen 2'!L43,"")</f>
        <v/>
      </c>
      <c r="H8" s="63" t="str">
        <f>IF('Uitslagen 2'!C44&gt;0,'Uitslagen 2'!D44+'Uitslagen 2'!H44+'Uitslagen 2'!L44,"")</f>
        <v/>
      </c>
      <c r="I8" s="63" t="str">
        <f>IF('Uitslagen 2'!C45&gt;0,'Uitslagen 2'!D45+'Uitslagen 2'!H45+'Uitslagen 2'!L45,"")</f>
        <v/>
      </c>
      <c r="J8" s="63" t="str">
        <f>IF('Uitslagen 2'!C46&gt;0,'Uitslagen 2'!D46+'Uitslagen 2'!H46+'Uitslagen 2'!L46,"")</f>
        <v/>
      </c>
      <c r="K8" s="63" t="str">
        <f>IF('Uitslagen 2'!C47&gt;0,'Uitslagen 2'!D47+'Uitslagen 2'!H47+'Uitslagen 2'!L47,"")</f>
        <v/>
      </c>
      <c r="L8" s="63" t="str">
        <f>IF('Uitslagen 2'!C48&gt;0,'Uitslagen 2'!D48+'Uitslagen 2'!H48+'Uitslagen 2'!L48,"")</f>
        <v/>
      </c>
      <c r="M8" s="63" t="str">
        <f>IF('Uitslagen 2'!C49&gt;0,'Uitslagen 2'!D49+'Uitslagen 2'!H49+'Uitslagen 2'!L49,"")</f>
        <v/>
      </c>
      <c r="N8" s="63" t="str">
        <f>IF('Uitslagen 2'!C50&gt;0,'Uitslagen 2'!D50+'Uitslagen 2'!H50+'Uitslagen 2'!L50,"")</f>
        <v/>
      </c>
      <c r="O8" s="63" t="str">
        <f>IF('Uitslagen 2'!C51&gt;0,'Uitslagen 2'!D51+'Uitslagen 2'!H51+'Uitslagen 2'!L51,"")</f>
        <v/>
      </c>
      <c r="P8" s="63" t="str">
        <f>IF('Uitslagen 2'!C52&gt;0,'Uitslagen 2'!D52+'Uitslagen 2'!H52+'Uitslagen 2'!L52,"")</f>
        <v/>
      </c>
      <c r="Q8" s="63" t="str">
        <f>IF('Uitslagen 2'!C53&gt;0,'Uitslagen 2'!D53+'Uitslagen 2'!H53+'Uitslagen 2'!L53,"")</f>
        <v/>
      </c>
    </row>
    <row r="9" spans="1:17" ht="18" customHeight="1" x14ac:dyDescent="0.2">
      <c r="A9" s="24">
        <f>Start!B20</f>
        <v>4</v>
      </c>
      <c r="B9" s="22" t="str">
        <f>Start!C20</f>
        <v>Speler 4</v>
      </c>
      <c r="C9" s="63" t="str">
        <f>IF('Uitslagen 2'!C57&gt;0,'Uitslagen 2'!D57+'Uitslagen 2'!H57+'Uitslagen 2'!L57,"")</f>
        <v/>
      </c>
      <c r="D9" s="63" t="str">
        <f>IF('Uitslagen 2'!C58&gt;0,'Uitslagen 2'!D58+'Uitslagen 2'!H58+'Uitslagen 2'!L58,"")</f>
        <v/>
      </c>
      <c r="E9" s="63" t="str">
        <f>IF('Uitslagen 2'!C59&gt;0,'Uitslagen 2'!D59+'Uitslagen 2'!H59+'Uitslagen 2'!L59,"")</f>
        <v/>
      </c>
      <c r="F9" s="149"/>
      <c r="G9" s="63" t="str">
        <f>IF('Uitslagen 2'!C61&gt;0,'Uitslagen 2'!D61+'Uitslagen 2'!H61+'Uitslagen 2'!L61,"")</f>
        <v/>
      </c>
      <c r="H9" s="63" t="str">
        <f>IF('Uitslagen 2'!C62&gt;0,'Uitslagen 2'!D62+'Uitslagen 2'!H62+'Uitslagen 2'!L62,"")</f>
        <v/>
      </c>
      <c r="I9" s="63" t="str">
        <f>IF('Uitslagen 2'!C63&gt;0,'Uitslagen 2'!D63+'Uitslagen 2'!H63+'Uitslagen 2'!L63,"")</f>
        <v/>
      </c>
      <c r="J9" s="63" t="str">
        <f>IF('Uitslagen 2'!C64&gt;0,'Uitslagen 2'!D64+'Uitslagen 2'!H64+'Uitslagen 2'!L64,"")</f>
        <v/>
      </c>
      <c r="K9" s="63" t="str">
        <f>IF('Uitslagen 2'!C65&gt;0,'Uitslagen 2'!D65+'Uitslagen 2'!H65+'Uitslagen 2'!L65,"")</f>
        <v/>
      </c>
      <c r="L9" s="63" t="str">
        <f>IF('Uitslagen 2'!C66&gt;0,'Uitslagen 2'!D66+'Uitslagen 2'!H66+'Uitslagen 2'!L66,"")</f>
        <v/>
      </c>
      <c r="M9" s="63" t="str">
        <f>IF('Uitslagen 2'!C67&gt;0,'Uitslagen 2'!D67+'Uitslagen 2'!H67+'Uitslagen 2'!L67,"")</f>
        <v/>
      </c>
      <c r="N9" s="63" t="str">
        <f>IF('Uitslagen 2'!C68&gt;0,'Uitslagen 2'!D68+'Uitslagen 2'!H68+'Uitslagen 2'!L68,"")</f>
        <v/>
      </c>
      <c r="O9" s="63" t="str">
        <f>IF('Uitslagen 2'!C69&gt;0,'Uitslagen 2'!D69+'Uitslagen 2'!H69+'Uitslagen 2'!L69,"")</f>
        <v/>
      </c>
      <c r="P9" s="63" t="str">
        <f>IF('Uitslagen 2'!C70&gt;0,'Uitslagen 2'!D70+'Uitslagen 2'!H70+'Uitslagen 2'!L70,"")</f>
        <v/>
      </c>
      <c r="Q9" s="63" t="str">
        <f>IF('Uitslagen 2'!C51&gt;0,'Uitslagen 2'!D71+'Uitslagen 2'!H71+'Uitslagen 2'!L71,"")</f>
        <v/>
      </c>
    </row>
    <row r="10" spans="1:17" ht="18" customHeight="1" x14ac:dyDescent="0.2">
      <c r="A10" s="24">
        <f>Start!B21</f>
        <v>5</v>
      </c>
      <c r="B10" s="22" t="str">
        <f>Start!C21</f>
        <v>Speler 5</v>
      </c>
      <c r="C10" s="63" t="str">
        <f>IF('Uitslagen 2'!C75&gt;0,'Uitslagen 2'!D75+'Uitslagen 2'!H75+'Uitslagen 2'!L75,"")</f>
        <v/>
      </c>
      <c r="D10" s="63" t="str">
        <f>IF('Uitslagen 2'!C76&gt;0,'Uitslagen 2'!D76+'Uitslagen 2'!H76+'Uitslagen 2'!L76,"")</f>
        <v/>
      </c>
      <c r="E10" s="63" t="str">
        <f>IF('Uitslagen 2'!C77&gt;0,'Uitslagen 2'!D77+'Uitslagen 2'!H77+'Uitslagen 2'!L77,"")</f>
        <v/>
      </c>
      <c r="F10" s="63" t="str">
        <f>IF('Uitslagen 2'!C78&gt;0,'Uitslagen 2'!D78+'Uitslagen 2'!H78+'Uitslagen 2'!L78,"")</f>
        <v/>
      </c>
      <c r="G10" s="149"/>
      <c r="H10" s="63" t="str">
        <f>IF('Uitslagen 2'!C80&gt;0,'Uitslagen 2'!D80+'Uitslagen 2'!H80+'Uitslagen 2'!L80,"")</f>
        <v/>
      </c>
      <c r="I10" s="63" t="str">
        <f>IF('Uitslagen 2'!C81&gt;0,'Uitslagen 2'!D81+'Uitslagen 2'!H81+'Uitslagen 2'!L81,"")</f>
        <v/>
      </c>
      <c r="J10" s="63" t="str">
        <f>IF('Uitslagen 2'!C82&gt;0,'Uitslagen 2'!D82+'Uitslagen 2'!H82+'Uitslagen 2'!L82,"")</f>
        <v/>
      </c>
      <c r="K10" s="63" t="str">
        <f>IF('Uitslagen 2'!C83&gt;0,'Uitslagen 2'!D83+'Uitslagen 2'!H83+'Uitslagen 2'!L83,"")</f>
        <v/>
      </c>
      <c r="L10" s="63" t="str">
        <f>IF('Uitslagen 2'!C84&gt;0,'Uitslagen 2'!D84+'Uitslagen 2'!H84+'Uitslagen 2'!L84,"")</f>
        <v/>
      </c>
      <c r="M10" s="63" t="str">
        <f>IF('Uitslagen 2'!C85&gt;0,'Uitslagen 2'!D85+'Uitslagen 2'!H85+'Uitslagen 2'!L85,"")</f>
        <v/>
      </c>
      <c r="N10" s="63" t="str">
        <f>IF('Uitslagen 2'!C86&gt;0,'Uitslagen 2'!D86+'Uitslagen 2'!H86+'Uitslagen 2'!L86,"")</f>
        <v/>
      </c>
      <c r="O10" s="63" t="str">
        <f>IF('Uitslagen 2'!C87&gt;0,'Uitslagen 2'!D87+'Uitslagen 2'!H87+'Uitslagen 2'!L87,"")</f>
        <v/>
      </c>
      <c r="P10" s="63" t="str">
        <f>IF('Uitslagen 2'!C88&gt;0,'Uitslagen 2'!D88+'Uitslagen 2'!H88+'Uitslagen 2'!L88,"")</f>
        <v/>
      </c>
      <c r="Q10" s="63" t="str">
        <f>IF('Uitslagen 2'!C89&gt;0,'Uitslagen 2'!D89+'Uitslagen 2'!H89+'Uitslagen 2'!L89,"")</f>
        <v/>
      </c>
    </row>
    <row r="11" spans="1:17" ht="18" customHeight="1" x14ac:dyDescent="0.2">
      <c r="A11" s="24">
        <f>Start!B22</f>
        <v>6</v>
      </c>
      <c r="B11" s="22" t="str">
        <f>Start!C22</f>
        <v>Speler 6</v>
      </c>
      <c r="C11" s="63" t="str">
        <f>IF('Uitslagen 2'!C93&gt;0,'Uitslagen 2'!D93+'Uitslagen 2'!H93+'Uitslagen 2'!L93,"")</f>
        <v/>
      </c>
      <c r="D11" s="63" t="str">
        <f>IF('Uitslagen 2'!C94&gt;0,'Uitslagen 2'!D94+'Uitslagen 2'!H94+'Uitslagen 2'!L94,"")</f>
        <v/>
      </c>
      <c r="E11" s="63" t="str">
        <f>IF('Uitslagen 2'!C95&gt;0,'Uitslagen 2'!D95+'Uitslagen 2'!H95+'Uitslagen 2'!L95,"")</f>
        <v/>
      </c>
      <c r="F11" s="63" t="str">
        <f>IF('Uitslagen 2'!C96&gt;0,'Uitslagen 2'!D96+'Uitslagen 2'!H96+'Uitslagen 2'!L96,"")</f>
        <v/>
      </c>
      <c r="G11" s="63" t="str">
        <f>IF('Uitslagen 2'!C97&gt;0,'Uitslagen 2'!D97+'Uitslagen 2'!H97+'Uitslagen 2'!L97,"")</f>
        <v/>
      </c>
      <c r="H11" s="149"/>
      <c r="I11" s="63" t="str">
        <f>IF('Uitslagen 2'!C99&gt;0,'Uitslagen 2'!D99+'Uitslagen 2'!H99+'Uitslagen 2'!L99,"")</f>
        <v/>
      </c>
      <c r="J11" s="63" t="str">
        <f>IF('Uitslagen 2'!C100&gt;0,'Uitslagen 2'!D100+'Uitslagen 2'!H100+'Uitslagen 2'!L100,"")</f>
        <v/>
      </c>
      <c r="K11" s="63" t="str">
        <f>IF('Uitslagen 2'!C101&gt;0,'Uitslagen 2'!D101+'Uitslagen 2'!H101+'Uitslagen 2'!L101,"")</f>
        <v/>
      </c>
      <c r="L11" s="63" t="str">
        <f>IF('Uitslagen 2'!C102&gt;0,'Uitslagen 2'!D102+'Uitslagen 2'!H102+'Uitslagen 2'!L102,"")</f>
        <v/>
      </c>
      <c r="M11" s="63" t="str">
        <f>IF('Uitslagen 2'!C103&gt;0,'Uitslagen 2'!D103+'Uitslagen 2'!H103+'Uitslagen 2'!L103,"")</f>
        <v/>
      </c>
      <c r="N11" s="63" t="str">
        <f>IF('Uitslagen 2'!C104&gt;0,'Uitslagen 2'!D104+'Uitslagen 2'!H104+'Uitslagen 2'!L104,"")</f>
        <v/>
      </c>
      <c r="O11" s="63" t="str">
        <f>IF('Uitslagen 2'!C105&gt;0,'Uitslagen 2'!D105+'Uitslagen 2'!H105+'Uitslagen 2'!L105,"")</f>
        <v/>
      </c>
      <c r="P11" s="63" t="str">
        <f>IF('Uitslagen 2'!C106&gt;0,'Uitslagen 2'!D106+'Uitslagen 2'!H106+'Uitslagen 2'!L106,"")</f>
        <v/>
      </c>
      <c r="Q11" s="63" t="str">
        <f>IF('Uitslagen 2'!C107&gt;0,'Uitslagen 2'!D107+'Uitslagen 2'!H107+'Uitslagen 2'!L107,"")</f>
        <v/>
      </c>
    </row>
    <row r="12" spans="1:17" ht="18" customHeight="1" x14ac:dyDescent="0.2">
      <c r="A12" s="24">
        <f>Start!B23</f>
        <v>7</v>
      </c>
      <c r="B12" s="22" t="str">
        <f>Start!C23</f>
        <v>Speler 7</v>
      </c>
      <c r="C12" s="63" t="str">
        <f>IF('Uitslagen 2'!C111&gt;0,'Uitslagen 2'!D111+'Uitslagen 2'!H111+'Uitslagen 2'!L111,"")</f>
        <v/>
      </c>
      <c r="D12" s="63" t="str">
        <f>IF('Uitslagen 2'!C112&gt;0,'Uitslagen 2'!D112+'Uitslagen 2'!H112+'Uitslagen 2'!L112,"")</f>
        <v/>
      </c>
      <c r="E12" s="63" t="str">
        <f>IF('Uitslagen 2'!C113&gt;0,'Uitslagen 2'!D113+'Uitslagen 2'!H113+'Uitslagen 2'!L113,"")</f>
        <v/>
      </c>
      <c r="F12" s="63" t="str">
        <f>IF('Uitslagen 2'!C114&gt;0,'Uitslagen 2'!D114+'Uitslagen 2'!H114+'Uitslagen 2'!L114,"")</f>
        <v/>
      </c>
      <c r="G12" s="63" t="str">
        <f>IF('Uitslagen 2'!C115&gt;0,'Uitslagen 2'!D115+'Uitslagen 2'!H115+'Uitslagen 2'!L115,"")</f>
        <v/>
      </c>
      <c r="H12" s="63" t="str">
        <f>IF('Uitslagen 2'!C116&gt;0,'Uitslagen 2'!D116+'Uitslagen 2'!H116+'Uitslagen 2'!L116,"")</f>
        <v/>
      </c>
      <c r="I12" s="149"/>
      <c r="J12" s="63" t="str">
        <f>IF('Uitslagen 2'!C118&gt;0,'Uitslagen 2'!D118+'Uitslagen 2'!H118+'Uitslagen 2'!L118,"")</f>
        <v/>
      </c>
      <c r="K12" s="63" t="str">
        <f>IF('Uitslagen 2'!C119&gt;0,'Uitslagen 2'!D119+'Uitslagen 2'!H119+'Uitslagen 2'!L119,"")</f>
        <v/>
      </c>
      <c r="L12" s="63" t="str">
        <f>IF('Uitslagen 2'!C120&gt;0,'Uitslagen 2'!D120+'Uitslagen 2'!H120+'Uitslagen 2'!L120,"")</f>
        <v/>
      </c>
      <c r="M12" s="63" t="str">
        <f>IF('Uitslagen 2'!C121&gt;0,'Uitslagen 2'!D121+'Uitslagen 2'!H121+'Uitslagen 2'!L121,"")</f>
        <v/>
      </c>
      <c r="N12" s="63" t="str">
        <f>IF('Uitslagen 2'!C122&gt;0,'Uitslagen 2'!D122+'Uitslagen 2'!H122+'Uitslagen 2'!L122,"")</f>
        <v/>
      </c>
      <c r="O12" s="63" t="str">
        <f>IF('Uitslagen 2'!C123&gt;0,'Uitslagen 2'!D123+'Uitslagen 2'!H123+'Uitslagen 2'!L123,"")</f>
        <v/>
      </c>
      <c r="P12" s="63" t="str">
        <f>IF('Uitslagen 2'!C124&gt;0,'Uitslagen 2'!D124+'Uitslagen 2'!H124+'Uitslagen 2'!L124,"")</f>
        <v/>
      </c>
      <c r="Q12" s="63" t="str">
        <f>IF('Uitslagen 2'!C125&gt;0,'Uitslagen 2'!D125+'Uitslagen 2'!H125+'Uitslagen 2'!L125,"")</f>
        <v/>
      </c>
    </row>
    <row r="13" spans="1:17" ht="18" customHeight="1" x14ac:dyDescent="0.2">
      <c r="A13" s="24">
        <f>Start!B24</f>
        <v>8</v>
      </c>
      <c r="B13" s="22" t="str">
        <f>Start!C24</f>
        <v>Speler 8</v>
      </c>
      <c r="C13" s="63" t="str">
        <f>IF('Uitslagen 2'!C129&gt;0,'Uitslagen 2'!D129+'Uitslagen 2'!H129+'Uitslagen 2'!L129,"")</f>
        <v/>
      </c>
      <c r="D13" s="63" t="str">
        <f>IF('Uitslagen 2'!C130&gt;0,'Uitslagen 2'!D130+'Uitslagen 2'!H130+'Uitslagen 2'!L130,"")</f>
        <v/>
      </c>
      <c r="E13" s="63" t="str">
        <f>IF('Uitslagen 2'!C131&gt;0,'Uitslagen 2'!D131+'Uitslagen 2'!H131+'Uitslagen 2'!L131,"")</f>
        <v/>
      </c>
      <c r="F13" s="63" t="str">
        <f>IF('Uitslagen 2'!C132&gt;0,'Uitslagen 2'!D132+'Uitslagen 2'!H132+'Uitslagen 2'!L132,"")</f>
        <v/>
      </c>
      <c r="G13" s="63" t="str">
        <f>IF('Uitslagen 2'!C133&gt;0,'Uitslagen 2'!D133+'Uitslagen 2'!H133+'Uitslagen 2'!L133,"")</f>
        <v/>
      </c>
      <c r="H13" s="63" t="str">
        <f>IF('Uitslagen 2'!C134&gt;0,'Uitslagen 2'!D134+'Uitslagen 2'!H134+'Uitslagen 2'!L134,"")</f>
        <v/>
      </c>
      <c r="I13" s="63" t="str">
        <f>IF('Uitslagen 2'!C135&gt;0,'Uitslagen 2'!D135+'Uitslagen 2'!H135+'Uitslagen 2'!L135,"")</f>
        <v/>
      </c>
      <c r="J13" s="149"/>
      <c r="K13" s="63" t="str">
        <f>IF('Uitslagen 2'!C137&gt;0,'Uitslagen 2'!D137+'Uitslagen 2'!H137+'Uitslagen 2'!L137,"")</f>
        <v/>
      </c>
      <c r="L13" s="63" t="str">
        <f>IF('Uitslagen 2'!C138&gt;0,'Uitslagen 2'!D138+'Uitslagen 2'!H138+'Uitslagen 2'!L138,"")</f>
        <v/>
      </c>
      <c r="M13" s="63" t="str">
        <f>IF('Uitslagen 2'!C139&gt;0,'Uitslagen 2'!D139+'Uitslagen 2'!H139+'Uitslagen 2'!L139,"")</f>
        <v/>
      </c>
      <c r="N13" s="63" t="str">
        <f>IF('Uitslagen 2'!C140&gt;0,'Uitslagen 2'!D140+'Uitslagen 2'!H140+'Uitslagen 2'!L140,"")</f>
        <v/>
      </c>
      <c r="O13" s="63" t="str">
        <f>IF('Uitslagen 2'!C141&gt;0,'Uitslagen 2'!D141+'Uitslagen 2'!H141+'Uitslagen 2'!L141,"")</f>
        <v/>
      </c>
      <c r="P13" s="63" t="str">
        <f>IF('Uitslagen 2'!C142&gt;0,'Uitslagen 2'!D142+'Uitslagen 2'!H142+'Uitslagen 2'!L142,"")</f>
        <v/>
      </c>
      <c r="Q13" s="63" t="str">
        <f>IF('Uitslagen 2'!C143&gt;0,'Uitslagen 2'!D143+'Uitslagen 2'!H143+'Uitslagen 2'!L143,"")</f>
        <v/>
      </c>
    </row>
    <row r="14" spans="1:17" ht="18" customHeight="1" x14ac:dyDescent="0.2">
      <c r="A14" s="24">
        <f>Start!B25</f>
        <v>9</v>
      </c>
      <c r="B14" s="22" t="str">
        <f>Start!C25</f>
        <v>Speler 9</v>
      </c>
      <c r="C14" s="63" t="str">
        <f>IF('Uitslagen 2'!C147&gt;0,'Uitslagen 2'!D147+'Uitslagen 2'!H147+'Uitslagen 2'!L147,"")</f>
        <v/>
      </c>
      <c r="D14" s="63" t="str">
        <f>IF('Uitslagen 2'!C148&gt;0,'Uitslagen 2'!D148+'Uitslagen 2'!H148+'Uitslagen 2'!L148,"")</f>
        <v/>
      </c>
      <c r="E14" s="63" t="str">
        <f>IF('Uitslagen 2'!C149&gt;0,'Uitslagen 2'!D149+'Uitslagen 2'!H149+'Uitslagen 2'!L149,"")</f>
        <v/>
      </c>
      <c r="F14" s="63" t="str">
        <f>IF('Uitslagen 2'!C150&gt;0,'Uitslagen 2'!D150+'Uitslagen 2'!H150+'Uitslagen 2'!L150,"")</f>
        <v/>
      </c>
      <c r="G14" s="63" t="str">
        <f>IF('Uitslagen 2'!C151&gt;0,'Uitslagen 2'!D151+'Uitslagen 2'!H151+'Uitslagen 2'!L151,"")</f>
        <v/>
      </c>
      <c r="H14" s="63" t="str">
        <f>IF('Uitslagen 2'!C152&gt;0,'Uitslagen 2'!D152+'Uitslagen 2'!H152+'Uitslagen 2'!L152,"")</f>
        <v/>
      </c>
      <c r="I14" s="63" t="str">
        <f>IF('Uitslagen 2'!C153&gt;0,'Uitslagen 2'!D153+'Uitslagen 2'!H153+'Uitslagen 2'!L153,"")</f>
        <v/>
      </c>
      <c r="J14" s="63" t="str">
        <f>IF('Uitslagen 2'!C154&gt;0,'Uitslagen 2'!D154+'Uitslagen 2'!H154+'Uitslagen 2'!L154,"")</f>
        <v/>
      </c>
      <c r="K14" s="149"/>
      <c r="L14" s="63" t="str">
        <f>IF('Uitslagen 2'!C156&gt;0,'Uitslagen 2'!D156+'Uitslagen 2'!H156+'Uitslagen 2'!L156,"")</f>
        <v/>
      </c>
      <c r="M14" s="63" t="str">
        <f>IF('Uitslagen 2'!C157&gt;0,'Uitslagen 2'!D157+'Uitslagen 2'!H157+'Uitslagen 2'!L157,"")</f>
        <v/>
      </c>
      <c r="N14" s="63" t="str">
        <f>IF('Uitslagen 2'!C158&gt;0,'Uitslagen 2'!D158+'Uitslagen 2'!H158+'Uitslagen 2'!L158,"")</f>
        <v/>
      </c>
      <c r="O14" s="63" t="str">
        <f>IF('Uitslagen 2'!C159&gt;0,'Uitslagen 2'!D159+'Uitslagen 2'!H159+'Uitslagen 2'!L159,"")</f>
        <v/>
      </c>
      <c r="P14" s="63" t="str">
        <f>IF('Uitslagen 2'!C160&gt;0,'Uitslagen 2'!D160+'Uitslagen 2'!H160+'Uitslagen 2'!L160,"")</f>
        <v/>
      </c>
      <c r="Q14" s="63" t="str">
        <f>IF('Uitslagen 2'!C161&gt;0,'Uitslagen 2'!D161+'Uitslagen 2'!H161+'Uitslagen 2'!L161,"")</f>
        <v/>
      </c>
    </row>
    <row r="15" spans="1:17" ht="18" customHeight="1" x14ac:dyDescent="0.2">
      <c r="A15" s="24">
        <f>Start!B26</f>
        <v>10</v>
      </c>
      <c r="B15" s="22" t="str">
        <f>Start!C26</f>
        <v>Speler 10</v>
      </c>
      <c r="C15" s="63" t="str">
        <f>IF('Uitslagen 2'!C165&gt;0,'Uitslagen 2'!D165+'Uitslagen 2'!H165+'Uitslagen 2'!L165,"")</f>
        <v/>
      </c>
      <c r="D15" s="63" t="str">
        <f>IF('Uitslagen 2'!C166&gt;0,'Uitslagen 2'!D166+'Uitslagen 2'!H166+'Uitslagen 2'!L166,"")</f>
        <v/>
      </c>
      <c r="E15" s="63" t="str">
        <f>IF('Uitslagen 2'!C167&gt;0,'Uitslagen 2'!D167+'Uitslagen 2'!H167+'Uitslagen 2'!L167,"")</f>
        <v/>
      </c>
      <c r="F15" s="63" t="str">
        <f>IF('Uitslagen 2'!C168&gt;0,'Uitslagen 2'!D168+'Uitslagen 2'!H168+'Uitslagen 2'!L168,"")</f>
        <v/>
      </c>
      <c r="G15" s="63" t="str">
        <f>IF('Uitslagen 2'!C169&gt;0,'Uitslagen 2'!D169+'Uitslagen 2'!H169+'Uitslagen 2'!L169,"")</f>
        <v/>
      </c>
      <c r="H15" s="63" t="str">
        <f>IF('Uitslagen 2'!C170&gt;0,'Uitslagen 2'!D170+'Uitslagen 2'!H170+'Uitslagen 2'!L170,"")</f>
        <v/>
      </c>
      <c r="I15" s="63" t="str">
        <f>IF('Uitslagen 2'!C171&gt;0,'Uitslagen 2'!D171+'Uitslagen 2'!H171+'Uitslagen 2'!L171,"")</f>
        <v/>
      </c>
      <c r="J15" s="63" t="str">
        <f>IF('Uitslagen 2'!C172&gt;0,'Uitslagen 2'!D172+'Uitslagen 2'!H172+'Uitslagen 2'!L172,"")</f>
        <v/>
      </c>
      <c r="K15" s="63" t="str">
        <f>IF('Uitslagen 2'!C173&gt;0,'Uitslagen 2'!D173+'Uitslagen 2'!H173+'Uitslagen 2'!L173,"")</f>
        <v/>
      </c>
      <c r="L15" s="149"/>
      <c r="M15" s="63" t="str">
        <f>IF('Uitslagen 2'!C175&gt;0,'Uitslagen 2'!D175+'Uitslagen 2'!H175+'Uitslagen 2'!L175,"")</f>
        <v/>
      </c>
      <c r="N15" s="63" t="str">
        <f>IF('Uitslagen 2'!C176&gt;0,'Uitslagen 2'!D176+'Uitslagen 2'!H176+'Uitslagen 2'!L176,"")</f>
        <v/>
      </c>
      <c r="O15" s="63" t="str">
        <f>IF('Uitslagen 2'!C177&gt;0,'Uitslagen 2'!D177+'Uitslagen 2'!H177+'Uitslagen 2'!L177,"")</f>
        <v/>
      </c>
      <c r="P15" s="63" t="str">
        <f>IF('Uitslagen 2'!C178&gt;0,'Uitslagen 2'!D178+'Uitslagen 2'!H178+'Uitslagen 2'!L178,"")</f>
        <v/>
      </c>
      <c r="Q15" s="63" t="str">
        <f>IF('Uitslagen 2'!C179&gt;0,'Uitslagen 2'!D179+'Uitslagen 2'!H179+'Uitslagen 2'!L179,"")</f>
        <v/>
      </c>
    </row>
    <row r="16" spans="1:17" ht="18" customHeight="1" x14ac:dyDescent="0.2">
      <c r="A16" s="24">
        <f>Start!B27</f>
        <v>11</v>
      </c>
      <c r="B16" s="22" t="str">
        <f>Start!C27</f>
        <v>Speler 11</v>
      </c>
      <c r="C16" s="63" t="str">
        <f>IF('Uitslagen 2'!C183&gt;0,'Uitslagen 2'!D183+'Uitslagen 2'!H183+'Uitslagen 2'!L183,"")</f>
        <v/>
      </c>
      <c r="D16" s="63" t="str">
        <f>IF('Uitslagen 2'!C184&gt;0,'Uitslagen 2'!D184+'Uitslagen 2'!H184+'Uitslagen 2'!L184,"")</f>
        <v/>
      </c>
      <c r="E16" s="63" t="str">
        <f>IF('Uitslagen 2'!C185&gt;0,'Uitslagen 2'!D185+'Uitslagen 2'!H185+'Uitslagen 2'!L185,"")</f>
        <v/>
      </c>
      <c r="F16" s="63" t="str">
        <f>IF('Uitslagen 2'!C186&gt;0,'Uitslagen 2'!D186+'Uitslagen 2'!H186+'Uitslagen 2'!L186,"")</f>
        <v/>
      </c>
      <c r="G16" s="63" t="str">
        <f>IF('Uitslagen 2'!C187&gt;0,'Uitslagen 2'!D187+'Uitslagen 2'!H187+'Uitslagen 2'!L187,"")</f>
        <v/>
      </c>
      <c r="H16" s="63" t="str">
        <f>IF('Uitslagen 2'!C188&gt;0,'Uitslagen 2'!D188+'Uitslagen 2'!H188+'Uitslagen 2'!L188,"")</f>
        <v/>
      </c>
      <c r="I16" s="63" t="str">
        <f>IF('Uitslagen 2'!C189&gt;0,'Uitslagen 2'!D189+'Uitslagen 2'!H189+'Uitslagen 2'!L189,"")</f>
        <v/>
      </c>
      <c r="J16" s="63" t="str">
        <f>IF('Uitslagen 2'!C190&gt;0,'Uitslagen 2'!D190+'Uitslagen 2'!H190+'Uitslagen 2'!L190,"")</f>
        <v/>
      </c>
      <c r="K16" s="63" t="str">
        <f>IF('Uitslagen 2'!C191&gt;0,'Uitslagen 2'!D191+'Uitslagen 2'!H191+'Uitslagen 2'!L191,"")</f>
        <v/>
      </c>
      <c r="L16" s="63" t="str">
        <f>IF('Uitslagen 2'!C192&gt;0,'Uitslagen 2'!D192+'Uitslagen 2'!H192+'Uitslagen 2'!L192,"")</f>
        <v/>
      </c>
      <c r="M16" s="149"/>
      <c r="N16" s="63" t="str">
        <f>IF('Uitslagen 2'!C194&gt;0,'Uitslagen 2'!D194+'Uitslagen 2'!H194+'Uitslagen 2'!L194,"")</f>
        <v/>
      </c>
      <c r="O16" s="63" t="str">
        <f>IF('Uitslagen 2'!C195&gt;0,'Uitslagen 2'!D195+'Uitslagen 2'!H195+'Uitslagen 2'!L195,"")</f>
        <v/>
      </c>
      <c r="P16" s="63" t="str">
        <f>IF('Uitslagen 2'!C196&gt;0,'Uitslagen 2'!D196+'Uitslagen 2'!H196+'Uitslagen 2'!L196,"")</f>
        <v/>
      </c>
      <c r="Q16" s="63" t="str">
        <f>IF('Uitslagen 2'!C197&gt;0,'Uitslagen 2'!D197+'Uitslagen 2'!H197+'Uitslagen 2'!L197,"")</f>
        <v/>
      </c>
    </row>
    <row r="17" spans="1:17" ht="18" customHeight="1" x14ac:dyDescent="0.2">
      <c r="A17" s="24">
        <f>Start!B28</f>
        <v>12</v>
      </c>
      <c r="B17" s="22" t="str">
        <f>Start!C28</f>
        <v>Speler 12</v>
      </c>
      <c r="C17" s="63" t="str">
        <f>IF('Uitslagen 2'!C201&gt;0,'Uitslagen 2'!D201+'Uitslagen 2'!H201+'Uitslagen 2'!L201,"")</f>
        <v/>
      </c>
      <c r="D17" s="63" t="str">
        <f>IF('Uitslagen 2'!C202&gt;0,'Uitslagen 2'!D202+'Uitslagen 2'!H202+'Uitslagen 2'!L202,"")</f>
        <v/>
      </c>
      <c r="E17" s="63" t="str">
        <f>IF('Uitslagen 2'!C203&gt;0,'Uitslagen 2'!D203+'Uitslagen 2'!H203+'Uitslagen 2'!L203,"")</f>
        <v/>
      </c>
      <c r="F17" s="63" t="str">
        <f>IF('Uitslagen 2'!C204&gt;0,'Uitslagen 2'!D204+'Uitslagen 2'!H204+'Uitslagen 2'!L204,"")</f>
        <v/>
      </c>
      <c r="G17" s="63" t="str">
        <f>IF('Uitslagen 2'!C205&gt;0,'Uitslagen 2'!D205+'Uitslagen 2'!H205+'Uitslagen 2'!L205,"")</f>
        <v/>
      </c>
      <c r="H17" s="63" t="str">
        <f>IF('Uitslagen 2'!C206&gt;0,'Uitslagen 2'!D206+'Uitslagen 2'!H206+'Uitslagen 2'!L206,"")</f>
        <v/>
      </c>
      <c r="I17" s="63" t="str">
        <f>IF('Uitslagen 2'!C207&gt;0,'Uitslagen 2'!D207+'Uitslagen 2'!H207+'Uitslagen 2'!L207,"")</f>
        <v/>
      </c>
      <c r="J17" s="63" t="str">
        <f>IF('Uitslagen 2'!C208&gt;0,'Uitslagen 2'!D208+'Uitslagen 2'!H208+'Uitslagen 2'!L208,"")</f>
        <v/>
      </c>
      <c r="K17" s="63" t="str">
        <f>IF('Uitslagen 2'!C209&gt;0,'Uitslagen 2'!D209+'Uitslagen 2'!H209+'Uitslagen 2'!L209,"")</f>
        <v/>
      </c>
      <c r="L17" s="63" t="str">
        <f>IF('Uitslagen 2'!C210&gt;0,'Uitslagen 2'!D210+'Uitslagen 2'!H210+'Uitslagen 2'!L210,"")</f>
        <v/>
      </c>
      <c r="M17" s="63" t="str">
        <f>IF('Uitslagen 2'!C211&gt;0,'Uitslagen 2'!D211+'Uitslagen 2'!H211+'Uitslagen 2'!L211,"")</f>
        <v/>
      </c>
      <c r="N17" s="149"/>
      <c r="O17" s="63" t="str">
        <f>IF('Uitslagen 2'!C213&gt;0,'Uitslagen 2'!D213+'Uitslagen 2'!H213+'Uitslagen 2'!L213,"")</f>
        <v/>
      </c>
      <c r="P17" s="63" t="str">
        <f>IF('Uitslagen 2'!C214&gt;0,'Uitslagen 2'!D214+'Uitslagen 2'!H214+'Uitslagen 2'!L214,"")</f>
        <v/>
      </c>
      <c r="Q17" s="63" t="str">
        <f>IF('Uitslagen 2'!C215&gt;0,'Uitslagen 2'!D215+'Uitslagen 2'!H215+'Uitslagen 2'!L215,"")</f>
        <v/>
      </c>
    </row>
    <row r="18" spans="1:17" ht="18" customHeight="1" x14ac:dyDescent="0.2">
      <c r="A18" s="24">
        <f>Start!B29</f>
        <v>13</v>
      </c>
      <c r="B18" s="22" t="str">
        <f>Start!C29</f>
        <v>Speler 13</v>
      </c>
      <c r="C18" s="63" t="str">
        <f>IF('Uitslagen 2'!C219&gt;0,'Uitslagen 2'!D219+'Uitslagen 2'!H219+'Uitslagen 2'!L219,"")</f>
        <v/>
      </c>
      <c r="D18" s="63" t="str">
        <f>IF('Uitslagen 2'!C220&gt;0,'Uitslagen 2'!D220+'Uitslagen 2'!H220+'Uitslagen 2'!L220,"")</f>
        <v/>
      </c>
      <c r="E18" s="63" t="str">
        <f>IF('Uitslagen 2'!C221&gt;0,'Uitslagen 2'!D221+'Uitslagen 2'!H221+'Uitslagen 2'!L221,"")</f>
        <v/>
      </c>
      <c r="F18" s="63" t="str">
        <f>IF('Uitslagen 2'!C222&gt;0,'Uitslagen 2'!D222+'Uitslagen 2'!H222+'Uitslagen 2'!L222,"")</f>
        <v/>
      </c>
      <c r="G18" s="63" t="str">
        <f>IF('Uitslagen 2'!C223&gt;0,'Uitslagen 2'!D223+'Uitslagen 2'!H223+'Uitslagen 2'!L223,"")</f>
        <v/>
      </c>
      <c r="H18" s="63" t="str">
        <f>IF('Uitslagen 2'!C224&gt;0,'Uitslagen 2'!D224+'Uitslagen 2'!H224+'Uitslagen 2'!L224,"")</f>
        <v/>
      </c>
      <c r="I18" s="63" t="str">
        <f>IF('Uitslagen 2'!C225&gt;0,'Uitslagen 2'!D225+'Uitslagen 2'!H225+'Uitslagen 2'!L225,"")</f>
        <v/>
      </c>
      <c r="J18" s="63" t="str">
        <f>IF('Uitslagen 2'!C226&gt;0,'Uitslagen 2'!D226+'Uitslagen 2'!H226+'Uitslagen 2'!L226,"")</f>
        <v/>
      </c>
      <c r="K18" s="63" t="str">
        <f>IF('Uitslagen 2'!C227&gt;0,'Uitslagen 2'!D227+'Uitslagen 2'!H227+'Uitslagen 2'!L227,"")</f>
        <v/>
      </c>
      <c r="L18" s="63" t="str">
        <f>IF('Uitslagen 2'!C228&gt;0,'Uitslagen 2'!D228+'Uitslagen 2'!H228+'Uitslagen 2'!L228,"")</f>
        <v/>
      </c>
      <c r="M18" s="63" t="str">
        <f>IF('Uitslagen 2'!C229&gt;0,'Uitslagen 2'!D229+'Uitslagen 2'!H229+'Uitslagen 2'!L229,"")</f>
        <v/>
      </c>
      <c r="N18" s="63" t="str">
        <f>IF('Uitslagen 2'!C230&gt;0,'Uitslagen 2'!D230+'Uitslagen 2'!H230+'Uitslagen 2'!L230,"")</f>
        <v/>
      </c>
      <c r="O18" s="149"/>
      <c r="P18" s="63" t="str">
        <f>IF('Uitslagen 2'!C232&gt;0,'Uitslagen 2'!D232+'Uitslagen 2'!H232+'Uitslagen 2'!L232,"")</f>
        <v/>
      </c>
      <c r="Q18" s="63" t="str">
        <f>IF('Uitslagen 2'!C233&gt;0,'Uitslagen 2'!D233+'Uitslagen 2'!H233+'Uitslagen 2'!L233,"")</f>
        <v/>
      </c>
    </row>
    <row r="19" spans="1:17" ht="18" customHeight="1" x14ac:dyDescent="0.2">
      <c r="A19" s="24">
        <f>Start!B30</f>
        <v>14</v>
      </c>
      <c r="B19" s="22" t="str">
        <f>Start!C30</f>
        <v>Speler 14</v>
      </c>
      <c r="C19" s="63" t="str">
        <f>IF('Uitslagen 2'!C237&gt;0,'Uitslagen 2'!D237+'Uitslagen 2'!H237+'Uitslagen 2'!L237,"")</f>
        <v/>
      </c>
      <c r="D19" s="63" t="str">
        <f>IF('Uitslagen 2'!C238&gt;0,'Uitslagen 2'!D238+'Uitslagen 2'!H238+'Uitslagen 2'!L238,"")</f>
        <v/>
      </c>
      <c r="E19" s="63" t="str">
        <f>IF('Uitslagen 2'!C239&gt;0,'Uitslagen 2'!D239+'Uitslagen 2'!H239+'Uitslagen 2'!L239,"")</f>
        <v/>
      </c>
      <c r="F19" s="63" t="str">
        <f>IF('Uitslagen 2'!C240&gt;0,'Uitslagen 2'!D240+'Uitslagen 2'!H240+'Uitslagen 2'!L240,"")</f>
        <v/>
      </c>
      <c r="G19" s="63" t="str">
        <f>IF('Uitslagen 2'!C241&gt;0,'Uitslagen 2'!D241+'Uitslagen 2'!H241+'Uitslagen 2'!L241,"")</f>
        <v/>
      </c>
      <c r="H19" s="63" t="str">
        <f>IF('Uitslagen 2'!C242&gt;0,'Uitslagen 2'!D242+'Uitslagen 2'!H242+'Uitslagen 2'!L242,"")</f>
        <v/>
      </c>
      <c r="I19" s="63" t="str">
        <f>IF('Uitslagen 2'!C243&gt;0,'Uitslagen 2'!D243+'Uitslagen 2'!H243+'Uitslagen 2'!L243,"")</f>
        <v/>
      </c>
      <c r="J19" s="63" t="str">
        <f>IF('Uitslagen 2'!C244&gt;0,'Uitslagen 2'!D244+'Uitslagen 2'!H244+'Uitslagen 2'!L244,"")</f>
        <v/>
      </c>
      <c r="K19" s="63" t="str">
        <f>IF('Uitslagen 2'!C245&gt;0,'Uitslagen 2'!D245+'Uitslagen 2'!H245+'Uitslagen 2'!L245,"")</f>
        <v/>
      </c>
      <c r="L19" s="63" t="str">
        <f>IF('Uitslagen 2'!C246&gt;0,'Uitslagen 2'!D246+'Uitslagen 2'!H246+'Uitslagen 2'!L246,"")</f>
        <v/>
      </c>
      <c r="M19" s="63" t="str">
        <f>IF('Uitslagen 2'!C247&gt;0,'Uitslagen 2'!D247+'Uitslagen 2'!H247+'Uitslagen 2'!L247,"")</f>
        <v/>
      </c>
      <c r="N19" s="63" t="str">
        <f>IF('Uitslagen 2'!C248&gt;0,'Uitslagen 2'!D248+'Uitslagen 2'!H248+'Uitslagen 2'!L248,"")</f>
        <v/>
      </c>
      <c r="O19" s="63" t="str">
        <f>IF('Uitslagen 2'!C249&gt;0,'Uitslagen 2'!D249+'Uitslagen 2'!H249+'Uitslagen 2'!L249,"")</f>
        <v/>
      </c>
      <c r="P19" s="149"/>
      <c r="Q19" s="63" t="str">
        <f>IF('Uitslagen 2'!C251&gt;0,'Uitslagen 2'!D251+'Uitslagen 2'!H251+'Uitslagen 2'!L251,"")</f>
        <v/>
      </c>
    </row>
    <row r="20" spans="1:17" ht="18" customHeight="1" x14ac:dyDescent="0.2">
      <c r="A20" s="24">
        <f>Start!B31</f>
        <v>15</v>
      </c>
      <c r="B20" s="22" t="str">
        <f>Start!C31</f>
        <v>Speler 15</v>
      </c>
      <c r="C20" s="63" t="str">
        <f>IF('Uitslagen 2'!C255&gt;0,'Uitslagen 2'!D255+'Uitslagen 2'!H255+'Uitslagen 2'!L255,"")</f>
        <v/>
      </c>
      <c r="D20" s="63" t="str">
        <f>IF('Uitslagen 2'!C256&gt;0,'Uitslagen 2'!D256+'Uitslagen 2'!H256+'Uitslagen 2'!L256,"")</f>
        <v/>
      </c>
      <c r="E20" s="63" t="str">
        <f>IF('Uitslagen 2'!C257&gt;0,'Uitslagen 2'!D257+'Uitslagen 2'!H257+'Uitslagen 2'!L257,"")</f>
        <v/>
      </c>
      <c r="F20" s="63" t="str">
        <f>IF('Uitslagen 2'!C258&gt;0,'Uitslagen 2'!D258+'Uitslagen 2'!H258+'Uitslagen 2'!L258,"")</f>
        <v/>
      </c>
      <c r="G20" s="63" t="str">
        <f>IF('Uitslagen 2'!C259&gt;0,'Uitslagen 2'!D259+'Uitslagen 2'!H259+'Uitslagen 2'!L259,"")</f>
        <v/>
      </c>
      <c r="H20" s="63" t="str">
        <f>IF('Uitslagen 2'!C260&gt;0,'Uitslagen 2'!D260+'Uitslagen 2'!H260+'Uitslagen 2'!L260,"")</f>
        <v/>
      </c>
      <c r="I20" s="63" t="str">
        <f>IF('Uitslagen 2'!C261&gt;0,'Uitslagen 2'!D261+'Uitslagen 2'!H261+'Uitslagen 2'!L261,"")</f>
        <v/>
      </c>
      <c r="J20" s="63" t="str">
        <f>IF('Uitslagen 2'!C262&gt;0,'Uitslagen 2'!D262+'Uitslagen 2'!H262+'Uitslagen 2'!L262,"")</f>
        <v/>
      </c>
      <c r="K20" s="63" t="str">
        <f>IF('Uitslagen 2'!C263&gt;0,'Uitslagen 2'!D263+'Uitslagen 2'!H263+'Uitslagen 2'!L263,"")</f>
        <v/>
      </c>
      <c r="L20" s="63" t="str">
        <f>IF('Uitslagen 2'!C264&gt;0,'Uitslagen 2'!D264+'Uitslagen 2'!H264+'Uitslagen 2'!L264,"")</f>
        <v/>
      </c>
      <c r="M20" s="63" t="str">
        <f>IF('Uitslagen 2'!C265&gt;0,'Uitslagen 2'!D265+'Uitslagen 2'!H265+'Uitslagen 2'!L265,"")</f>
        <v/>
      </c>
      <c r="N20" s="63" t="str">
        <f>IF('Uitslagen 2'!C266&gt;0,'Uitslagen 2'!D266+'Uitslagen 2'!H266+'Uitslagen 2'!L266,"")</f>
        <v/>
      </c>
      <c r="O20" s="63" t="str">
        <f>IF('Uitslagen 2'!C267&gt;0,'Uitslagen 2'!D267+'Uitslagen 2'!H267+'Uitslagen 2'!L267,"")</f>
        <v/>
      </c>
      <c r="P20" s="63" t="str">
        <f>IF('Uitslagen 2'!C268&gt;0,'Uitslagen 2'!D268+'Uitslagen 2'!H268+'Uitslagen 2'!L268,"")</f>
        <v/>
      </c>
      <c r="Q20" s="149"/>
    </row>
  </sheetData>
  <sheetProtection sheet="1" objects="1" scenarios="1"/>
  <mergeCells count="2">
    <mergeCell ref="A1:C1"/>
    <mergeCell ref="P2:Q2"/>
  </mergeCells>
  <pageMargins left="1.5748031496062993" right="0.39370078740157483" top="0.78740157480314965" bottom="0.47244094488188981" header="0.51181102362204722" footer="0.51181102362204722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/>
  </sheetViews>
  <sheetFormatPr defaultRowHeight="15" x14ac:dyDescent="0.25"/>
  <cols>
    <col min="1" max="1" width="18.140625" customWidth="1"/>
    <col min="2" max="2" width="8.85546875" customWidth="1"/>
    <col min="3" max="14" width="7.7109375" customWidth="1"/>
  </cols>
  <sheetData>
    <row r="1" spans="1:14" x14ac:dyDescent="0.25">
      <c r="A1" s="7"/>
      <c r="B1" s="7"/>
      <c r="C1" s="7"/>
      <c r="D1" s="7"/>
      <c r="E1" s="7"/>
      <c r="F1" s="119" t="s">
        <v>103</v>
      </c>
      <c r="G1" s="7" t="str">
        <f>Start!C5</f>
        <v>De Kromme Keu</v>
      </c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7"/>
      <c r="C3" s="7"/>
      <c r="D3" s="7"/>
      <c r="E3" s="7" t="str">
        <f>Start!C6</f>
        <v>Triatlon</v>
      </c>
      <c r="F3" s="7"/>
      <c r="G3" s="7" t="str">
        <f>Start!C7</f>
        <v>Voorjaar 2018</v>
      </c>
      <c r="H3" s="7"/>
      <c r="I3" s="7"/>
      <c r="J3" s="7"/>
      <c r="K3" s="7"/>
      <c r="L3" s="7"/>
      <c r="M3" s="7"/>
      <c r="N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150"/>
      <c r="B5" s="120" t="s">
        <v>111</v>
      </c>
      <c r="C5" s="130" t="s">
        <v>21</v>
      </c>
      <c r="D5" s="151"/>
      <c r="E5" s="151"/>
      <c r="F5" s="152"/>
      <c r="G5" s="130" t="s">
        <v>22</v>
      </c>
      <c r="H5" s="151"/>
      <c r="I5" s="151"/>
      <c r="J5" s="152"/>
      <c r="K5" s="130" t="s">
        <v>23</v>
      </c>
      <c r="L5" s="151"/>
      <c r="M5" s="151"/>
      <c r="N5" s="152"/>
    </row>
    <row r="6" spans="1:14" x14ac:dyDescent="0.25">
      <c r="A6" s="150"/>
      <c r="B6" s="120" t="s">
        <v>112</v>
      </c>
      <c r="C6" s="128" t="s">
        <v>100</v>
      </c>
      <c r="D6" s="129" t="s">
        <v>99</v>
      </c>
      <c r="E6" s="129" t="s">
        <v>113</v>
      </c>
      <c r="F6" s="120" t="s">
        <v>114</v>
      </c>
      <c r="G6" s="128" t="s">
        <v>100</v>
      </c>
      <c r="H6" s="129" t="s">
        <v>99</v>
      </c>
      <c r="I6" s="129" t="s">
        <v>113</v>
      </c>
      <c r="J6" s="120" t="s">
        <v>114</v>
      </c>
      <c r="K6" s="128" t="s">
        <v>100</v>
      </c>
      <c r="L6" s="129" t="s">
        <v>99</v>
      </c>
      <c r="M6" s="129" t="s">
        <v>113</v>
      </c>
      <c r="N6" s="120" t="s">
        <v>114</v>
      </c>
    </row>
    <row r="7" spans="1:14" x14ac:dyDescent="0.25">
      <c r="A7" s="153" t="str">
        <f>Start!C17</f>
        <v>Speler 1</v>
      </c>
      <c r="B7" s="154">
        <f>E7+I7+M7</f>
        <v>0</v>
      </c>
      <c r="C7" s="155">
        <f>'Uitslagen 1'!B18+'Uitslagen 2'!B18</f>
        <v>0</v>
      </c>
      <c r="D7" s="156">
        <f>'Uitslagen 1'!C18+'Uitslagen 2'!C18</f>
        <v>0</v>
      </c>
      <c r="E7" s="156">
        <f>'Uitslagen 1'!D18+'Uitslagen 2'!D18</f>
        <v>0</v>
      </c>
      <c r="F7" s="75" t="str">
        <f>IF(D7&gt;0,C7/D7,"")</f>
        <v/>
      </c>
      <c r="G7" s="155">
        <f>'Uitslagen 1'!F18+'Uitslagen 2'!F18</f>
        <v>0</v>
      </c>
      <c r="H7" s="156">
        <f>'Uitslagen 1'!G18+'Uitslagen 2'!G18</f>
        <v>0</v>
      </c>
      <c r="I7" s="156">
        <f>'Uitslagen 1'!H18+'Uitslagen 2'!H18</f>
        <v>0</v>
      </c>
      <c r="J7" s="75" t="str">
        <f>IF(H7&gt;0,G7/H7,"")</f>
        <v/>
      </c>
      <c r="K7" s="155">
        <f>'Uitslagen 1'!J18+'Uitslagen 2'!J18</f>
        <v>0</v>
      </c>
      <c r="L7" s="156">
        <f>'Uitslagen 1'!K18+'Uitslagen 2'!K18</f>
        <v>0</v>
      </c>
      <c r="M7" s="156">
        <f>'Uitslagen 1'!L18+'Uitslagen 2'!L18</f>
        <v>0</v>
      </c>
      <c r="N7" s="75" t="str">
        <f>IF(L7&gt;0,K7/L7,"")</f>
        <v/>
      </c>
    </row>
    <row r="8" spans="1:14" x14ac:dyDescent="0.25">
      <c r="A8" s="153" t="str">
        <f>Start!C18</f>
        <v>Speler 2</v>
      </c>
      <c r="B8" s="154">
        <f t="shared" ref="B8:B21" si="0">E8+I8+M8</f>
        <v>0</v>
      </c>
      <c r="C8" s="155">
        <f>'Uitslagen 1'!B36+'Uitslagen 2'!B36</f>
        <v>0</v>
      </c>
      <c r="D8" s="156">
        <f>'Uitslagen 1'!C36+'Uitslagen 2'!C36</f>
        <v>0</v>
      </c>
      <c r="E8" s="156">
        <f>'Uitslagen 1'!D36+'Uitslagen 2'!D36</f>
        <v>0</v>
      </c>
      <c r="F8" s="75" t="str">
        <f t="shared" ref="F8:F21" si="1">IF(D8&gt;0,C8/D8,"")</f>
        <v/>
      </c>
      <c r="G8" s="155">
        <f>'Uitslagen 1'!F36+'Uitslagen 2'!F36</f>
        <v>0</v>
      </c>
      <c r="H8" s="156">
        <f>'Uitslagen 1'!G36+'Uitslagen 2'!G36</f>
        <v>0</v>
      </c>
      <c r="I8" s="156">
        <f>'Uitslagen 1'!H36+'Uitslagen 2'!H36</f>
        <v>0</v>
      </c>
      <c r="J8" s="75" t="str">
        <f t="shared" ref="J8:J21" si="2">IF(H8&gt;0,G8/H8,"")</f>
        <v/>
      </c>
      <c r="K8" s="155">
        <f>'Uitslagen 1'!J36+'Uitslagen 2'!J36</f>
        <v>0</v>
      </c>
      <c r="L8" s="156">
        <f>'Uitslagen 1'!K36+'Uitslagen 2'!K36</f>
        <v>0</v>
      </c>
      <c r="M8" s="156">
        <f>'Uitslagen 1'!L36+'Uitslagen 2'!L36</f>
        <v>0</v>
      </c>
      <c r="N8" s="75" t="str">
        <f t="shared" ref="N8:N21" si="3">IF(L8&gt;0,K8/L8,"")</f>
        <v/>
      </c>
    </row>
    <row r="9" spans="1:14" x14ac:dyDescent="0.25">
      <c r="A9" s="153" t="str">
        <f>Start!C19</f>
        <v>Speler 3</v>
      </c>
      <c r="B9" s="154">
        <f t="shared" si="0"/>
        <v>0</v>
      </c>
      <c r="C9" s="155">
        <f>'Uitslagen 1'!B54+'Uitslagen 2'!B54</f>
        <v>0</v>
      </c>
      <c r="D9" s="156">
        <f>'Uitslagen 1'!C54+'Uitslagen 2'!C54</f>
        <v>0</v>
      </c>
      <c r="E9" s="156">
        <f>'Uitslagen 1'!D54+'Uitslagen 2'!D54</f>
        <v>0</v>
      </c>
      <c r="F9" s="75" t="str">
        <f t="shared" si="1"/>
        <v/>
      </c>
      <c r="G9" s="155">
        <f>'Uitslagen 1'!F54+'Uitslagen 2'!F54</f>
        <v>0</v>
      </c>
      <c r="H9" s="156">
        <f>'Uitslagen 1'!G54+'Uitslagen 2'!G54</f>
        <v>0</v>
      </c>
      <c r="I9" s="156">
        <f>'Uitslagen 1'!H54+'Uitslagen 2'!H54</f>
        <v>0</v>
      </c>
      <c r="J9" s="75" t="str">
        <f t="shared" si="2"/>
        <v/>
      </c>
      <c r="K9" s="155">
        <f>'Uitslagen 1'!J54+'Uitslagen 2'!J54</f>
        <v>0</v>
      </c>
      <c r="L9" s="156">
        <f>'Uitslagen 1'!K54+'Uitslagen 2'!K54</f>
        <v>0</v>
      </c>
      <c r="M9" s="156">
        <f>'Uitslagen 1'!L54+'Uitslagen 2'!L54</f>
        <v>0</v>
      </c>
      <c r="N9" s="75" t="str">
        <f t="shared" si="3"/>
        <v/>
      </c>
    </row>
    <row r="10" spans="1:14" x14ac:dyDescent="0.25">
      <c r="A10" s="153" t="str">
        <f>Start!C20</f>
        <v>Speler 4</v>
      </c>
      <c r="B10" s="154">
        <f t="shared" si="0"/>
        <v>0</v>
      </c>
      <c r="C10" s="155">
        <f>'Uitslagen 1'!B72+'Uitslagen 2'!B72</f>
        <v>0</v>
      </c>
      <c r="D10" s="156">
        <f>'Uitslagen 1'!C72+'Uitslagen 2'!C72</f>
        <v>0</v>
      </c>
      <c r="E10" s="156">
        <f>'Uitslagen 1'!D72+'Uitslagen 2'!D72</f>
        <v>0</v>
      </c>
      <c r="F10" s="75" t="str">
        <f t="shared" si="1"/>
        <v/>
      </c>
      <c r="G10" s="155">
        <f>'Uitslagen 1'!F72+'Uitslagen 2'!F72</f>
        <v>0</v>
      </c>
      <c r="H10" s="156">
        <f>'Uitslagen 1'!G72+'Uitslagen 2'!G72</f>
        <v>0</v>
      </c>
      <c r="I10" s="156">
        <f>'Uitslagen 1'!H72+'Uitslagen 2'!H72</f>
        <v>0</v>
      </c>
      <c r="J10" s="75" t="str">
        <f t="shared" si="2"/>
        <v/>
      </c>
      <c r="K10" s="155">
        <f>'Uitslagen 1'!J72+'Uitslagen 2'!J72</f>
        <v>0</v>
      </c>
      <c r="L10" s="156">
        <f>'Uitslagen 1'!K72+'Uitslagen 2'!K72</f>
        <v>0</v>
      </c>
      <c r="M10" s="156">
        <f>'Uitslagen 1'!L72+'Uitslagen 2'!L72</f>
        <v>0</v>
      </c>
      <c r="N10" s="75" t="str">
        <f t="shared" si="3"/>
        <v/>
      </c>
    </row>
    <row r="11" spans="1:14" x14ac:dyDescent="0.25">
      <c r="A11" s="153" t="str">
        <f>Start!C21</f>
        <v>Speler 5</v>
      </c>
      <c r="B11" s="154">
        <f t="shared" si="0"/>
        <v>0</v>
      </c>
      <c r="C11" s="155">
        <f>'Uitslagen 1'!B90+'Uitslagen 2'!B90</f>
        <v>0</v>
      </c>
      <c r="D11" s="156">
        <f>'Uitslagen 1'!C90+'Uitslagen 2'!C90</f>
        <v>0</v>
      </c>
      <c r="E11" s="156">
        <f>'Uitslagen 1'!D90+'Uitslagen 2'!D90</f>
        <v>0</v>
      </c>
      <c r="F11" s="75" t="str">
        <f t="shared" si="1"/>
        <v/>
      </c>
      <c r="G11" s="155">
        <f>'Uitslagen 1'!F90+'Uitslagen 2'!F90</f>
        <v>0</v>
      </c>
      <c r="H11" s="156">
        <f>'Uitslagen 1'!G90+'Uitslagen 2'!G90</f>
        <v>0</v>
      </c>
      <c r="I11" s="156">
        <f>'Uitslagen 1'!H90+'Uitslagen 2'!H90</f>
        <v>0</v>
      </c>
      <c r="J11" s="75" t="str">
        <f t="shared" si="2"/>
        <v/>
      </c>
      <c r="K11" s="155">
        <f>'Uitslagen 1'!J90+'Uitslagen 2'!J90</f>
        <v>0</v>
      </c>
      <c r="L11" s="156">
        <f>'Uitslagen 1'!K90+'Uitslagen 2'!K90</f>
        <v>0</v>
      </c>
      <c r="M11" s="156">
        <f>'Uitslagen 1'!L90+'Uitslagen 2'!L90</f>
        <v>0</v>
      </c>
      <c r="N11" s="75" t="str">
        <f t="shared" si="3"/>
        <v/>
      </c>
    </row>
    <row r="12" spans="1:14" x14ac:dyDescent="0.25">
      <c r="A12" s="153" t="str">
        <f>Start!C22</f>
        <v>Speler 6</v>
      </c>
      <c r="B12" s="154">
        <f t="shared" si="0"/>
        <v>0</v>
      </c>
      <c r="C12" s="155">
        <f>'Uitslagen 1'!B108+'Uitslagen 2'!B108</f>
        <v>0</v>
      </c>
      <c r="D12" s="156">
        <f>'Uitslagen 1'!C108+'Uitslagen 2'!C108</f>
        <v>0</v>
      </c>
      <c r="E12" s="156">
        <f>'Uitslagen 1'!D108+'Uitslagen 2'!D108</f>
        <v>0</v>
      </c>
      <c r="F12" s="75" t="str">
        <f t="shared" si="1"/>
        <v/>
      </c>
      <c r="G12" s="155">
        <f>'Uitslagen 1'!F108+'Uitslagen 2'!F108</f>
        <v>0</v>
      </c>
      <c r="H12" s="156">
        <f>'Uitslagen 1'!G108+'Uitslagen 2'!G108</f>
        <v>0</v>
      </c>
      <c r="I12" s="156">
        <f>'Uitslagen 1'!H108+'Uitslagen 2'!H108</f>
        <v>0</v>
      </c>
      <c r="J12" s="75" t="str">
        <f t="shared" si="2"/>
        <v/>
      </c>
      <c r="K12" s="155">
        <f>'Uitslagen 1'!J108+'Uitslagen 2'!J108</f>
        <v>0</v>
      </c>
      <c r="L12" s="156">
        <f>'Uitslagen 1'!K108+'Uitslagen 2'!K108</f>
        <v>0</v>
      </c>
      <c r="M12" s="156">
        <f>'Uitslagen 1'!L108+'Uitslagen 2'!L108</f>
        <v>0</v>
      </c>
      <c r="N12" s="75" t="str">
        <f t="shared" si="3"/>
        <v/>
      </c>
    </row>
    <row r="13" spans="1:14" x14ac:dyDescent="0.25">
      <c r="A13" s="153" t="str">
        <f>Start!C23</f>
        <v>Speler 7</v>
      </c>
      <c r="B13" s="154">
        <f t="shared" si="0"/>
        <v>0</v>
      </c>
      <c r="C13" s="155">
        <f>'Uitslagen 1'!B126+'Uitslagen 2'!B126</f>
        <v>0</v>
      </c>
      <c r="D13" s="156">
        <f>'Uitslagen 1'!C126+'Uitslagen 2'!C126</f>
        <v>0</v>
      </c>
      <c r="E13" s="156">
        <f>'Uitslagen 1'!D126+'Uitslagen 2'!D126</f>
        <v>0</v>
      </c>
      <c r="F13" s="75" t="str">
        <f t="shared" si="1"/>
        <v/>
      </c>
      <c r="G13" s="155">
        <f>'Uitslagen 1'!F126+'Uitslagen 2'!F126</f>
        <v>0</v>
      </c>
      <c r="H13" s="156">
        <f>'Uitslagen 1'!G126+'Uitslagen 2'!G126</f>
        <v>0</v>
      </c>
      <c r="I13" s="156">
        <f>'Uitslagen 1'!H126+'Uitslagen 2'!H126</f>
        <v>0</v>
      </c>
      <c r="J13" s="75" t="str">
        <f t="shared" si="2"/>
        <v/>
      </c>
      <c r="K13" s="155">
        <f>'Uitslagen 1'!J126+'Uitslagen 2'!J126</f>
        <v>0</v>
      </c>
      <c r="L13" s="156">
        <f>'Uitslagen 1'!K126+'Uitslagen 2'!K126</f>
        <v>0</v>
      </c>
      <c r="M13" s="156">
        <f>'Uitslagen 1'!L126+'Uitslagen 2'!L126</f>
        <v>0</v>
      </c>
      <c r="N13" s="75" t="str">
        <f t="shared" si="3"/>
        <v/>
      </c>
    </row>
    <row r="14" spans="1:14" x14ac:dyDescent="0.25">
      <c r="A14" s="153" t="str">
        <f>Start!C24</f>
        <v>Speler 8</v>
      </c>
      <c r="B14" s="154">
        <f t="shared" si="0"/>
        <v>0</v>
      </c>
      <c r="C14" s="155">
        <f>'Uitslagen 1'!B144+'Uitslagen 2'!B144</f>
        <v>0</v>
      </c>
      <c r="D14" s="156">
        <f>'Uitslagen 1'!C144+'Uitslagen 2'!C144</f>
        <v>0</v>
      </c>
      <c r="E14" s="156">
        <f>'Uitslagen 1'!D144+'Uitslagen 2'!D144</f>
        <v>0</v>
      </c>
      <c r="F14" s="75" t="str">
        <f t="shared" si="1"/>
        <v/>
      </c>
      <c r="G14" s="155">
        <f>'Uitslagen 1'!F144+'Uitslagen 2'!F144</f>
        <v>0</v>
      </c>
      <c r="H14" s="156">
        <f>'Uitslagen 1'!G144+'Uitslagen 2'!G144</f>
        <v>0</v>
      </c>
      <c r="I14" s="156">
        <f>'Uitslagen 1'!H144+'Uitslagen 2'!H144</f>
        <v>0</v>
      </c>
      <c r="J14" s="75" t="str">
        <f t="shared" si="2"/>
        <v/>
      </c>
      <c r="K14" s="155">
        <f>'Uitslagen 1'!J144+'Uitslagen 2'!J144</f>
        <v>0</v>
      </c>
      <c r="L14" s="156">
        <f>'Uitslagen 1'!K144+'Uitslagen 2'!K144</f>
        <v>0</v>
      </c>
      <c r="M14" s="156">
        <f>'Uitslagen 1'!L144+'Uitslagen 2'!L144</f>
        <v>0</v>
      </c>
      <c r="N14" s="75" t="str">
        <f t="shared" si="3"/>
        <v/>
      </c>
    </row>
    <row r="15" spans="1:14" x14ac:dyDescent="0.25">
      <c r="A15" s="153" t="str">
        <f>Start!C25</f>
        <v>Speler 9</v>
      </c>
      <c r="B15" s="154">
        <f t="shared" si="0"/>
        <v>0</v>
      </c>
      <c r="C15" s="155">
        <f>'Uitslagen 1'!B162+'Uitslagen 2'!B162</f>
        <v>0</v>
      </c>
      <c r="D15" s="156">
        <f>'Uitslagen 1'!C162+'Uitslagen 2'!C162</f>
        <v>0</v>
      </c>
      <c r="E15" s="156">
        <f>'Uitslagen 1'!D162+'Uitslagen 2'!D162</f>
        <v>0</v>
      </c>
      <c r="F15" s="75" t="str">
        <f t="shared" si="1"/>
        <v/>
      </c>
      <c r="G15" s="155">
        <f>'Uitslagen 1'!F162+'Uitslagen 2'!F162</f>
        <v>0</v>
      </c>
      <c r="H15" s="156">
        <f>'Uitslagen 1'!G162+'Uitslagen 2'!G162</f>
        <v>0</v>
      </c>
      <c r="I15" s="156">
        <f>'Uitslagen 1'!H162+'Uitslagen 2'!H162</f>
        <v>0</v>
      </c>
      <c r="J15" s="75" t="str">
        <f t="shared" si="2"/>
        <v/>
      </c>
      <c r="K15" s="155">
        <f>'Uitslagen 1'!J162+'Uitslagen 2'!J162</f>
        <v>0</v>
      </c>
      <c r="L15" s="156">
        <f>'Uitslagen 1'!K162+'Uitslagen 2'!K162</f>
        <v>0</v>
      </c>
      <c r="M15" s="156">
        <f>'Uitslagen 1'!L162+'Uitslagen 2'!L162</f>
        <v>0</v>
      </c>
      <c r="N15" s="75" t="str">
        <f t="shared" si="3"/>
        <v/>
      </c>
    </row>
    <row r="16" spans="1:14" x14ac:dyDescent="0.25">
      <c r="A16" s="153" t="str">
        <f>Start!C26</f>
        <v>Speler 10</v>
      </c>
      <c r="B16" s="154">
        <f t="shared" si="0"/>
        <v>0</v>
      </c>
      <c r="C16" s="155">
        <f>'Uitslagen 1'!B180+'Uitslagen 2'!B180</f>
        <v>0</v>
      </c>
      <c r="D16" s="156">
        <f>'Uitslagen 1'!C180+'Uitslagen 2'!C180</f>
        <v>0</v>
      </c>
      <c r="E16" s="156">
        <f>'Uitslagen 1'!D180+'Uitslagen 2'!D180</f>
        <v>0</v>
      </c>
      <c r="F16" s="75" t="str">
        <f t="shared" si="1"/>
        <v/>
      </c>
      <c r="G16" s="155">
        <f>'Uitslagen 1'!F180+'Uitslagen 2'!F180</f>
        <v>0</v>
      </c>
      <c r="H16" s="156">
        <f>'Uitslagen 1'!G180+'Uitslagen 2'!G180</f>
        <v>0</v>
      </c>
      <c r="I16" s="156">
        <f>'Uitslagen 1'!H180+'Uitslagen 2'!H180</f>
        <v>0</v>
      </c>
      <c r="J16" s="75" t="str">
        <f t="shared" si="2"/>
        <v/>
      </c>
      <c r="K16" s="155">
        <f>'Uitslagen 1'!J180+'Uitslagen 2'!J180</f>
        <v>0</v>
      </c>
      <c r="L16" s="156">
        <f>'Uitslagen 1'!K180+'Uitslagen 2'!K180</f>
        <v>0</v>
      </c>
      <c r="M16" s="156">
        <f>'Uitslagen 1'!L180+'Uitslagen 2'!L180</f>
        <v>0</v>
      </c>
      <c r="N16" s="75" t="str">
        <f t="shared" si="3"/>
        <v/>
      </c>
    </row>
    <row r="17" spans="1:14" x14ac:dyDescent="0.25">
      <c r="A17" s="153" t="str">
        <f>Start!C27</f>
        <v>Speler 11</v>
      </c>
      <c r="B17" s="154">
        <f t="shared" si="0"/>
        <v>0</v>
      </c>
      <c r="C17" s="155">
        <f>'Uitslagen 1'!B198+'Uitslagen 2'!B198</f>
        <v>0</v>
      </c>
      <c r="D17" s="156">
        <f>'Uitslagen 1'!C198+'Uitslagen 2'!C198</f>
        <v>0</v>
      </c>
      <c r="E17" s="156">
        <f>'Uitslagen 1'!D198+'Uitslagen 2'!D198</f>
        <v>0</v>
      </c>
      <c r="F17" s="75" t="str">
        <f t="shared" si="1"/>
        <v/>
      </c>
      <c r="G17" s="155">
        <f>'Uitslagen 1'!F198+'Uitslagen 2'!F198</f>
        <v>0</v>
      </c>
      <c r="H17" s="156">
        <f>'Uitslagen 1'!G198+'Uitslagen 2'!G198</f>
        <v>0</v>
      </c>
      <c r="I17" s="156">
        <f>'Uitslagen 1'!H198+'Uitslagen 2'!H198</f>
        <v>0</v>
      </c>
      <c r="J17" s="75" t="str">
        <f t="shared" si="2"/>
        <v/>
      </c>
      <c r="K17" s="155">
        <f>'Uitslagen 1'!J198+'Uitslagen 2'!J198</f>
        <v>0</v>
      </c>
      <c r="L17" s="156">
        <f>'Uitslagen 1'!K198+'Uitslagen 2'!K198</f>
        <v>0</v>
      </c>
      <c r="M17" s="156">
        <f>'Uitslagen 1'!L198+'Uitslagen 2'!L198</f>
        <v>0</v>
      </c>
      <c r="N17" s="75" t="str">
        <f t="shared" si="3"/>
        <v/>
      </c>
    </row>
    <row r="18" spans="1:14" x14ac:dyDescent="0.25">
      <c r="A18" s="153" t="str">
        <f>Start!C28</f>
        <v>Speler 12</v>
      </c>
      <c r="B18" s="154">
        <f t="shared" si="0"/>
        <v>0</v>
      </c>
      <c r="C18" s="155">
        <f>'Uitslagen 1'!B216+'Uitslagen 2'!B216</f>
        <v>0</v>
      </c>
      <c r="D18" s="156">
        <f>'Uitslagen 1'!C216+'Uitslagen 2'!C216</f>
        <v>0</v>
      </c>
      <c r="E18" s="156">
        <f>'Uitslagen 1'!D216+'Uitslagen 2'!D216</f>
        <v>0</v>
      </c>
      <c r="F18" s="75" t="str">
        <f t="shared" si="1"/>
        <v/>
      </c>
      <c r="G18" s="155">
        <f>'Uitslagen 1'!F216+'Uitslagen 2'!F216</f>
        <v>0</v>
      </c>
      <c r="H18" s="156">
        <f>'Uitslagen 1'!G216+'Uitslagen 2'!G216</f>
        <v>0</v>
      </c>
      <c r="I18" s="156">
        <f>'Uitslagen 1'!H216+'Uitslagen 2'!H216</f>
        <v>0</v>
      </c>
      <c r="J18" s="75" t="str">
        <f t="shared" si="2"/>
        <v/>
      </c>
      <c r="K18" s="155">
        <f>'Uitslagen 1'!J216+'Uitslagen 2'!J216</f>
        <v>0</v>
      </c>
      <c r="L18" s="156">
        <f>'Uitslagen 1'!K216+'Uitslagen 2'!K216</f>
        <v>0</v>
      </c>
      <c r="M18" s="156">
        <f>'Uitslagen 1'!L216+'Uitslagen 2'!L216</f>
        <v>0</v>
      </c>
      <c r="N18" s="75" t="str">
        <f t="shared" si="3"/>
        <v/>
      </c>
    </row>
    <row r="19" spans="1:14" x14ac:dyDescent="0.25">
      <c r="A19" s="153" t="str">
        <f>Start!C29</f>
        <v>Speler 13</v>
      </c>
      <c r="B19" s="154">
        <f t="shared" si="0"/>
        <v>0</v>
      </c>
      <c r="C19" s="155">
        <f>'Uitslagen 1'!B234+'Uitslagen 2'!B234</f>
        <v>0</v>
      </c>
      <c r="D19" s="156">
        <f>'Uitslagen 1'!C234+'Uitslagen 2'!C234</f>
        <v>0</v>
      </c>
      <c r="E19" s="156">
        <f>'Uitslagen 1'!D234+'Uitslagen 2'!D234</f>
        <v>0</v>
      </c>
      <c r="F19" s="75" t="str">
        <f t="shared" si="1"/>
        <v/>
      </c>
      <c r="G19" s="155">
        <f>'Uitslagen 1'!F234+'Uitslagen 2'!F234</f>
        <v>0</v>
      </c>
      <c r="H19" s="156">
        <f>'Uitslagen 1'!G234+'Uitslagen 2'!G234</f>
        <v>0</v>
      </c>
      <c r="I19" s="156">
        <f>'Uitslagen 1'!H234+'Uitslagen 2'!H234</f>
        <v>0</v>
      </c>
      <c r="J19" s="75" t="str">
        <f t="shared" si="2"/>
        <v/>
      </c>
      <c r="K19" s="155">
        <f>'Uitslagen 1'!J234+'Uitslagen 2'!J234</f>
        <v>0</v>
      </c>
      <c r="L19" s="156">
        <f>'Uitslagen 1'!K234+'Uitslagen 2'!K234</f>
        <v>0</v>
      </c>
      <c r="M19" s="156">
        <f>'Uitslagen 1'!L234+'Uitslagen 2'!L234</f>
        <v>0</v>
      </c>
      <c r="N19" s="75" t="str">
        <f t="shared" si="3"/>
        <v/>
      </c>
    </row>
    <row r="20" spans="1:14" x14ac:dyDescent="0.25">
      <c r="A20" s="153" t="str">
        <f>Start!C30</f>
        <v>Speler 14</v>
      </c>
      <c r="B20" s="154">
        <f t="shared" si="0"/>
        <v>0</v>
      </c>
      <c r="C20" s="155">
        <f>'Uitslagen 1'!B252+'Uitslagen 2'!B252</f>
        <v>0</v>
      </c>
      <c r="D20" s="156">
        <f>'Uitslagen 1'!C252+'Uitslagen 2'!C252</f>
        <v>0</v>
      </c>
      <c r="E20" s="156">
        <f>'Uitslagen 1'!D252+'Uitslagen 2'!D252</f>
        <v>0</v>
      </c>
      <c r="F20" s="75" t="str">
        <f t="shared" si="1"/>
        <v/>
      </c>
      <c r="G20" s="155">
        <f>'Uitslagen 1'!F252+'Uitslagen 2'!F252</f>
        <v>0</v>
      </c>
      <c r="H20" s="156">
        <f>'Uitslagen 1'!G252+'Uitslagen 2'!G252</f>
        <v>0</v>
      </c>
      <c r="I20" s="156">
        <f>'Uitslagen 1'!H252+'Uitslagen 2'!H252</f>
        <v>0</v>
      </c>
      <c r="J20" s="75" t="str">
        <f t="shared" si="2"/>
        <v/>
      </c>
      <c r="K20" s="155">
        <f>'Uitslagen 1'!J252+'Uitslagen 2'!J252</f>
        <v>0</v>
      </c>
      <c r="L20" s="156">
        <f>'Uitslagen 1'!K252+'Uitslagen 2'!K252</f>
        <v>0</v>
      </c>
      <c r="M20" s="156">
        <f>'Uitslagen 1'!L252+'Uitslagen 2'!L252</f>
        <v>0</v>
      </c>
      <c r="N20" s="75" t="str">
        <f t="shared" si="3"/>
        <v/>
      </c>
    </row>
    <row r="21" spans="1:14" x14ac:dyDescent="0.25">
      <c r="A21" s="153" t="str">
        <f>Start!C31</f>
        <v>Speler 15</v>
      </c>
      <c r="B21" s="154">
        <f t="shared" si="0"/>
        <v>0</v>
      </c>
      <c r="C21" s="155">
        <f>'Uitslagen 1'!B270+'Uitslagen 2'!B270</f>
        <v>0</v>
      </c>
      <c r="D21" s="156">
        <f>'Uitslagen 1'!C270+'Uitslagen 2'!C270</f>
        <v>0</v>
      </c>
      <c r="E21" s="156">
        <f>'Uitslagen 1'!D270+'Uitslagen 2'!D270</f>
        <v>0</v>
      </c>
      <c r="F21" s="75" t="str">
        <f t="shared" si="1"/>
        <v/>
      </c>
      <c r="G21" s="155">
        <f>'Uitslagen 1'!F270+'Uitslagen 2'!F270</f>
        <v>0</v>
      </c>
      <c r="H21" s="156">
        <f>'Uitslagen 1'!G270+'Uitslagen 2'!G270</f>
        <v>0</v>
      </c>
      <c r="I21" s="156">
        <f>'Uitslagen 1'!H270+'Uitslagen 2'!H270</f>
        <v>0</v>
      </c>
      <c r="J21" s="75" t="str">
        <f t="shared" si="2"/>
        <v/>
      </c>
      <c r="K21" s="155">
        <f>'Uitslagen 1'!J270+'Uitslagen 2'!J270</f>
        <v>0</v>
      </c>
      <c r="L21" s="156">
        <f>'Uitslagen 1'!K270+'Uitslagen 2'!K270</f>
        <v>0</v>
      </c>
      <c r="M21" s="156">
        <f>'Uitslagen 1'!L270+'Uitslagen 2'!L270</f>
        <v>0</v>
      </c>
      <c r="N21" s="75" t="str">
        <f t="shared" si="3"/>
        <v/>
      </c>
    </row>
    <row r="22" spans="1:14" x14ac:dyDescent="0.25">
      <c r="A22" s="157"/>
      <c r="B22" s="2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 ht="15.75" thickBot="1" x14ac:dyDescent="0.3">
      <c r="A23" s="158" t="s">
        <v>0</v>
      </c>
      <c r="B23" s="127">
        <f>SUM(B7:B21)</f>
        <v>0</v>
      </c>
      <c r="C23" s="127" t="s">
        <v>1</v>
      </c>
      <c r="D23" s="127">
        <f>B23/3</f>
        <v>0</v>
      </c>
      <c r="E23" s="159" t="s">
        <v>2</v>
      </c>
      <c r="F23" s="129"/>
      <c r="G23" s="150"/>
      <c r="H23" s="150"/>
      <c r="I23" s="129"/>
      <c r="J23" s="150"/>
      <c r="K23" s="150"/>
      <c r="L23" s="150"/>
      <c r="M23" s="150"/>
      <c r="N23" s="150"/>
    </row>
    <row r="24" spans="1:14" ht="15.75" thickTop="1" x14ac:dyDescent="0.25">
      <c r="F24" s="76"/>
    </row>
    <row r="25" spans="1:14" x14ac:dyDescent="0.25">
      <c r="F25" s="76"/>
    </row>
  </sheetData>
  <sheetProtection sheet="1" objects="1" scenarios="1"/>
  <mergeCells count="3">
    <mergeCell ref="C5:F5"/>
    <mergeCell ref="G5:J5"/>
    <mergeCell ref="K5:N5"/>
  </mergeCells>
  <pageMargins left="1.1811023622047245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J3" sqref="J3:M3"/>
    </sheetView>
  </sheetViews>
  <sheetFormatPr defaultRowHeight="15" x14ac:dyDescent="0.25"/>
  <cols>
    <col min="1" max="1" width="18.140625" customWidth="1"/>
    <col min="2" max="2" width="8.85546875" customWidth="1"/>
    <col min="3" max="14" width="7.7109375" customWidth="1"/>
  </cols>
  <sheetData>
    <row r="1" spans="1:14" x14ac:dyDescent="0.25">
      <c r="A1" s="7"/>
      <c r="B1" s="7"/>
      <c r="C1" s="7"/>
      <c r="D1" s="7"/>
      <c r="E1" s="7"/>
      <c r="F1" s="119" t="s">
        <v>103</v>
      </c>
      <c r="G1" s="7" t="str">
        <f>Start!C5</f>
        <v>De Kromme Keu</v>
      </c>
      <c r="H1" s="7"/>
      <c r="I1" s="7"/>
      <c r="J1" s="7"/>
      <c r="K1" s="7"/>
      <c r="L1" s="7"/>
      <c r="M1" s="7"/>
      <c r="N1" s="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7"/>
      <c r="B3" s="7"/>
      <c r="C3" s="7"/>
      <c r="D3" s="7" t="str">
        <f>Start!C6</f>
        <v>Triatlon</v>
      </c>
      <c r="E3" s="7"/>
      <c r="F3" s="7" t="str">
        <f>Start!C7</f>
        <v>Voorjaar 2018</v>
      </c>
      <c r="G3" s="7"/>
      <c r="H3" s="7"/>
      <c r="I3" s="119" t="s">
        <v>104</v>
      </c>
      <c r="J3" s="160"/>
      <c r="K3" s="160"/>
      <c r="L3" s="160"/>
      <c r="M3" s="160"/>
      <c r="N3" s="7"/>
    </row>
    <row r="4" spans="1:14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150"/>
      <c r="B5" s="120" t="s">
        <v>111</v>
      </c>
      <c r="C5" s="130" t="s">
        <v>21</v>
      </c>
      <c r="D5" s="151"/>
      <c r="E5" s="151"/>
      <c r="F5" s="152"/>
      <c r="G5" s="130" t="s">
        <v>22</v>
      </c>
      <c r="H5" s="151"/>
      <c r="I5" s="151"/>
      <c r="J5" s="152"/>
      <c r="K5" s="130" t="s">
        <v>23</v>
      </c>
      <c r="L5" s="151"/>
      <c r="M5" s="151"/>
      <c r="N5" s="152"/>
    </row>
    <row r="6" spans="1:14" x14ac:dyDescent="0.25">
      <c r="A6" s="150"/>
      <c r="B6" s="120" t="s">
        <v>112</v>
      </c>
      <c r="C6" s="128" t="s">
        <v>100</v>
      </c>
      <c r="D6" s="129" t="s">
        <v>99</v>
      </c>
      <c r="E6" s="129" t="s">
        <v>113</v>
      </c>
      <c r="F6" s="120" t="s">
        <v>114</v>
      </c>
      <c r="G6" s="128" t="s">
        <v>100</v>
      </c>
      <c r="H6" s="129" t="s">
        <v>99</v>
      </c>
      <c r="I6" s="129" t="s">
        <v>113</v>
      </c>
      <c r="J6" s="120" t="s">
        <v>114</v>
      </c>
      <c r="K6" s="128" t="s">
        <v>100</v>
      </c>
      <c r="L6" s="129" t="s">
        <v>99</v>
      </c>
      <c r="M6" s="129" t="s">
        <v>113</v>
      </c>
      <c r="N6" s="120" t="s">
        <v>114</v>
      </c>
    </row>
    <row r="7" spans="1:14" x14ac:dyDescent="0.25">
      <c r="A7" s="161" t="str">
        <f>Start!C17</f>
        <v>Speler 1</v>
      </c>
      <c r="B7" s="162">
        <f>E7+I7+M7</f>
        <v>0</v>
      </c>
      <c r="C7" s="5">
        <f>'Uitslagen 1'!B18+'Uitslagen 2'!B18</f>
        <v>0</v>
      </c>
      <c r="D7" s="6">
        <f>'Uitslagen 1'!C18+'Uitslagen 2'!C18</f>
        <v>0</v>
      </c>
      <c r="E7" s="6">
        <f>'Uitslagen 1'!D18+'Uitslagen 2'!D18</f>
        <v>0</v>
      </c>
      <c r="F7" s="163" t="str">
        <f>IF(D7&gt;0,C7/D7,"")</f>
        <v/>
      </c>
      <c r="G7" s="5">
        <f>'Uitslagen 1'!F18+'Uitslagen 2'!F18</f>
        <v>0</v>
      </c>
      <c r="H7" s="6">
        <f>'Uitslagen 1'!G18+'Uitslagen 2'!G18</f>
        <v>0</v>
      </c>
      <c r="I7" s="6">
        <f>'Uitslagen 1'!H18+'Uitslagen 2'!H18</f>
        <v>0</v>
      </c>
      <c r="J7" s="163" t="str">
        <f>IF(H7&gt;0,G7/H7,"")</f>
        <v/>
      </c>
      <c r="K7" s="5">
        <f>'Uitslagen 1'!J18+'Uitslagen 2'!J18</f>
        <v>0</v>
      </c>
      <c r="L7" s="6">
        <f>'Uitslagen 1'!K18+'Uitslagen 2'!K18</f>
        <v>0</v>
      </c>
      <c r="M7" s="6">
        <f>'Uitslagen 1'!L18+'Uitslagen 2'!L18</f>
        <v>0</v>
      </c>
      <c r="N7" s="163" t="str">
        <f>IF(L7&gt;0,K7/L7,"")</f>
        <v/>
      </c>
    </row>
    <row r="8" spans="1:14" x14ac:dyDescent="0.25">
      <c r="A8" s="161" t="str">
        <f>Start!C18</f>
        <v>Speler 2</v>
      </c>
      <c r="B8" s="162">
        <f>E8+I8+M8</f>
        <v>0</v>
      </c>
      <c r="C8" s="5">
        <f>'Uitslagen 1'!B36+'Uitslagen 2'!B36</f>
        <v>0</v>
      </c>
      <c r="D8" s="6">
        <f>'Uitslagen 1'!C36+'Uitslagen 2'!C36</f>
        <v>0</v>
      </c>
      <c r="E8" s="6">
        <f>'Uitslagen 1'!D36+'Uitslagen 2'!D36</f>
        <v>0</v>
      </c>
      <c r="F8" s="163" t="str">
        <f>IF(D8&gt;0,C8/D8,"")</f>
        <v/>
      </c>
      <c r="G8" s="5">
        <f>'Uitslagen 1'!F36+'Uitslagen 2'!F36</f>
        <v>0</v>
      </c>
      <c r="H8" s="6">
        <f>'Uitslagen 1'!G36+'Uitslagen 2'!G36</f>
        <v>0</v>
      </c>
      <c r="I8" s="6">
        <f>'Uitslagen 1'!H36+'Uitslagen 2'!H36</f>
        <v>0</v>
      </c>
      <c r="J8" s="163" t="str">
        <f>IF(H8&gt;0,G8/H8,"")</f>
        <v/>
      </c>
      <c r="K8" s="5">
        <f>'Uitslagen 1'!J36+'Uitslagen 2'!J36</f>
        <v>0</v>
      </c>
      <c r="L8" s="6">
        <f>'Uitslagen 1'!K36+'Uitslagen 2'!K36</f>
        <v>0</v>
      </c>
      <c r="M8" s="6">
        <f>'Uitslagen 1'!L36+'Uitslagen 2'!L36</f>
        <v>0</v>
      </c>
      <c r="N8" s="163" t="str">
        <f>IF(L8&gt;0,K8/L8,"")</f>
        <v/>
      </c>
    </row>
    <row r="9" spans="1:14" x14ac:dyDescent="0.25">
      <c r="A9" s="161" t="str">
        <f>Start!C19</f>
        <v>Speler 3</v>
      </c>
      <c r="B9" s="162">
        <f>E9+I9+M9</f>
        <v>0</v>
      </c>
      <c r="C9" s="5">
        <f>'Uitslagen 1'!B54+'Uitslagen 2'!B54</f>
        <v>0</v>
      </c>
      <c r="D9" s="6">
        <f>'Uitslagen 1'!C54+'Uitslagen 2'!C54</f>
        <v>0</v>
      </c>
      <c r="E9" s="6">
        <f>'Uitslagen 1'!D54+'Uitslagen 2'!D54</f>
        <v>0</v>
      </c>
      <c r="F9" s="163" t="str">
        <f>IF(D9&gt;0,C9/D9,"")</f>
        <v/>
      </c>
      <c r="G9" s="5">
        <f>'Uitslagen 1'!F54+'Uitslagen 2'!F54</f>
        <v>0</v>
      </c>
      <c r="H9" s="6">
        <f>'Uitslagen 1'!G54+'Uitslagen 2'!G54</f>
        <v>0</v>
      </c>
      <c r="I9" s="6">
        <f>'Uitslagen 1'!H54+'Uitslagen 2'!H54</f>
        <v>0</v>
      </c>
      <c r="J9" s="163" t="str">
        <f>IF(H9&gt;0,G9/H9,"")</f>
        <v/>
      </c>
      <c r="K9" s="5">
        <f>'Uitslagen 1'!J54+'Uitslagen 2'!J54</f>
        <v>0</v>
      </c>
      <c r="L9" s="6">
        <f>'Uitslagen 1'!K54+'Uitslagen 2'!K54</f>
        <v>0</v>
      </c>
      <c r="M9" s="6">
        <f>'Uitslagen 1'!L54+'Uitslagen 2'!L54</f>
        <v>0</v>
      </c>
      <c r="N9" s="163" t="str">
        <f>IF(L9&gt;0,K9/L9,"")</f>
        <v/>
      </c>
    </row>
    <row r="10" spans="1:14" x14ac:dyDescent="0.25">
      <c r="A10" s="161" t="str">
        <f>Start!C20</f>
        <v>Speler 4</v>
      </c>
      <c r="B10" s="162">
        <f>E10+I10+M10</f>
        <v>0</v>
      </c>
      <c r="C10" s="5">
        <f>'Uitslagen 1'!B72+'Uitslagen 2'!B72</f>
        <v>0</v>
      </c>
      <c r="D10" s="6">
        <f>'Uitslagen 1'!C72+'Uitslagen 2'!C72</f>
        <v>0</v>
      </c>
      <c r="E10" s="6">
        <f>'Uitslagen 1'!D72+'Uitslagen 2'!D72</f>
        <v>0</v>
      </c>
      <c r="F10" s="163" t="str">
        <f>IF(D10&gt;0,C10/D10,"")</f>
        <v/>
      </c>
      <c r="G10" s="5">
        <f>'Uitslagen 1'!F72+'Uitslagen 2'!F72</f>
        <v>0</v>
      </c>
      <c r="H10" s="6">
        <f>'Uitslagen 1'!G72+'Uitslagen 2'!G72</f>
        <v>0</v>
      </c>
      <c r="I10" s="6">
        <f>'Uitslagen 1'!H72+'Uitslagen 2'!H72</f>
        <v>0</v>
      </c>
      <c r="J10" s="163" t="str">
        <f>IF(H10&gt;0,G10/H10,"")</f>
        <v/>
      </c>
      <c r="K10" s="5">
        <f>'Uitslagen 1'!J72+'Uitslagen 2'!J72</f>
        <v>0</v>
      </c>
      <c r="L10" s="6">
        <f>'Uitslagen 1'!K72+'Uitslagen 2'!K72</f>
        <v>0</v>
      </c>
      <c r="M10" s="6">
        <f>'Uitslagen 1'!L72+'Uitslagen 2'!L72</f>
        <v>0</v>
      </c>
      <c r="N10" s="163" t="str">
        <f>IF(L10&gt;0,K10/L10,"")</f>
        <v/>
      </c>
    </row>
    <row r="11" spans="1:14" x14ac:dyDescent="0.25">
      <c r="A11" s="161" t="str">
        <f>Start!C21</f>
        <v>Speler 5</v>
      </c>
      <c r="B11" s="162">
        <f>E11+I11+M11</f>
        <v>0</v>
      </c>
      <c r="C11" s="5">
        <f>'Uitslagen 1'!B90+'Uitslagen 2'!B90</f>
        <v>0</v>
      </c>
      <c r="D11" s="6">
        <f>'Uitslagen 1'!C90+'Uitslagen 2'!C90</f>
        <v>0</v>
      </c>
      <c r="E11" s="6">
        <f>'Uitslagen 1'!D90+'Uitslagen 2'!D90</f>
        <v>0</v>
      </c>
      <c r="F11" s="163" t="str">
        <f>IF(D11&gt;0,C11/D11,"")</f>
        <v/>
      </c>
      <c r="G11" s="5">
        <f>'Uitslagen 1'!F90+'Uitslagen 2'!F90</f>
        <v>0</v>
      </c>
      <c r="H11" s="6">
        <f>'Uitslagen 1'!G90+'Uitslagen 2'!G90</f>
        <v>0</v>
      </c>
      <c r="I11" s="6">
        <f>'Uitslagen 1'!H90+'Uitslagen 2'!H90</f>
        <v>0</v>
      </c>
      <c r="J11" s="163" t="str">
        <f>IF(H11&gt;0,G11/H11,"")</f>
        <v/>
      </c>
      <c r="K11" s="5">
        <f>'Uitslagen 1'!J90+'Uitslagen 2'!J90</f>
        <v>0</v>
      </c>
      <c r="L11" s="6">
        <f>'Uitslagen 1'!K90+'Uitslagen 2'!K90</f>
        <v>0</v>
      </c>
      <c r="M11" s="6">
        <f>'Uitslagen 1'!L90+'Uitslagen 2'!L90</f>
        <v>0</v>
      </c>
      <c r="N11" s="163" t="str">
        <f>IF(L11&gt;0,K11/L11,"")</f>
        <v/>
      </c>
    </row>
    <row r="12" spans="1:14" x14ac:dyDescent="0.25">
      <c r="A12" s="161" t="str">
        <f>Start!C22</f>
        <v>Speler 6</v>
      </c>
      <c r="B12" s="162">
        <f>E12+I12+M12</f>
        <v>0</v>
      </c>
      <c r="C12" s="5">
        <f>'Uitslagen 1'!B108+'Uitslagen 2'!B108</f>
        <v>0</v>
      </c>
      <c r="D12" s="6">
        <f>'Uitslagen 1'!C108+'Uitslagen 2'!C108</f>
        <v>0</v>
      </c>
      <c r="E12" s="6">
        <f>'Uitslagen 1'!D108+'Uitslagen 2'!D108</f>
        <v>0</v>
      </c>
      <c r="F12" s="163" t="str">
        <f>IF(D12&gt;0,C12/D12,"")</f>
        <v/>
      </c>
      <c r="G12" s="5">
        <f>'Uitslagen 1'!F108+'Uitslagen 2'!F108</f>
        <v>0</v>
      </c>
      <c r="H12" s="6">
        <f>'Uitslagen 1'!G108+'Uitslagen 2'!G108</f>
        <v>0</v>
      </c>
      <c r="I12" s="6">
        <f>'Uitslagen 1'!H108+'Uitslagen 2'!H108</f>
        <v>0</v>
      </c>
      <c r="J12" s="163" t="str">
        <f>IF(H12&gt;0,G12/H12,"")</f>
        <v/>
      </c>
      <c r="K12" s="5">
        <f>'Uitslagen 1'!J108+'Uitslagen 2'!J108</f>
        <v>0</v>
      </c>
      <c r="L12" s="6">
        <f>'Uitslagen 1'!K108+'Uitslagen 2'!K108</f>
        <v>0</v>
      </c>
      <c r="M12" s="6">
        <f>'Uitslagen 1'!L108+'Uitslagen 2'!L108</f>
        <v>0</v>
      </c>
      <c r="N12" s="163" t="str">
        <f>IF(L12&gt;0,K12/L12,"")</f>
        <v/>
      </c>
    </row>
    <row r="13" spans="1:14" x14ac:dyDescent="0.25">
      <c r="A13" s="161" t="str">
        <f>Start!C23</f>
        <v>Speler 7</v>
      </c>
      <c r="B13" s="162">
        <f>E13+I13+M13</f>
        <v>0</v>
      </c>
      <c r="C13" s="5">
        <f>'Uitslagen 1'!B126+'Uitslagen 2'!B126</f>
        <v>0</v>
      </c>
      <c r="D13" s="6">
        <f>'Uitslagen 1'!C126+'Uitslagen 2'!C126</f>
        <v>0</v>
      </c>
      <c r="E13" s="6">
        <f>'Uitslagen 1'!D126+'Uitslagen 2'!D126</f>
        <v>0</v>
      </c>
      <c r="F13" s="163" t="str">
        <f>IF(D13&gt;0,C13/D13,"")</f>
        <v/>
      </c>
      <c r="G13" s="5">
        <f>'Uitslagen 1'!F126+'Uitslagen 2'!F126</f>
        <v>0</v>
      </c>
      <c r="H13" s="6">
        <f>'Uitslagen 1'!G126+'Uitslagen 2'!G126</f>
        <v>0</v>
      </c>
      <c r="I13" s="6">
        <f>'Uitslagen 1'!H126+'Uitslagen 2'!H126</f>
        <v>0</v>
      </c>
      <c r="J13" s="163" t="str">
        <f>IF(H13&gt;0,G13/H13,"")</f>
        <v/>
      </c>
      <c r="K13" s="5">
        <f>'Uitslagen 1'!J126+'Uitslagen 2'!J126</f>
        <v>0</v>
      </c>
      <c r="L13" s="6">
        <f>'Uitslagen 1'!K126+'Uitslagen 2'!K126</f>
        <v>0</v>
      </c>
      <c r="M13" s="6">
        <f>'Uitslagen 1'!L126+'Uitslagen 2'!L126</f>
        <v>0</v>
      </c>
      <c r="N13" s="163" t="str">
        <f>IF(L13&gt;0,K13/L13,"")</f>
        <v/>
      </c>
    </row>
    <row r="14" spans="1:14" x14ac:dyDescent="0.25">
      <c r="A14" s="161" t="str">
        <f>Start!C24</f>
        <v>Speler 8</v>
      </c>
      <c r="B14" s="162">
        <f>E14+I14+M14</f>
        <v>0</v>
      </c>
      <c r="C14" s="5">
        <f>'Uitslagen 1'!B144+'Uitslagen 2'!B144</f>
        <v>0</v>
      </c>
      <c r="D14" s="6">
        <f>'Uitslagen 1'!C144+'Uitslagen 2'!C144</f>
        <v>0</v>
      </c>
      <c r="E14" s="6">
        <f>'Uitslagen 1'!D144+'Uitslagen 2'!D144</f>
        <v>0</v>
      </c>
      <c r="F14" s="163" t="str">
        <f>IF(D14&gt;0,C14/D14,"")</f>
        <v/>
      </c>
      <c r="G14" s="5">
        <f>'Uitslagen 1'!F144+'Uitslagen 2'!F144</f>
        <v>0</v>
      </c>
      <c r="H14" s="6">
        <f>'Uitslagen 1'!G144+'Uitslagen 2'!G144</f>
        <v>0</v>
      </c>
      <c r="I14" s="6">
        <f>'Uitslagen 1'!H144+'Uitslagen 2'!H144</f>
        <v>0</v>
      </c>
      <c r="J14" s="163" t="str">
        <f>IF(H14&gt;0,G14/H14,"")</f>
        <v/>
      </c>
      <c r="K14" s="5">
        <f>'Uitslagen 1'!J144+'Uitslagen 2'!J144</f>
        <v>0</v>
      </c>
      <c r="L14" s="6">
        <f>'Uitslagen 1'!K144+'Uitslagen 2'!K144</f>
        <v>0</v>
      </c>
      <c r="M14" s="6">
        <f>'Uitslagen 1'!L144+'Uitslagen 2'!L144</f>
        <v>0</v>
      </c>
      <c r="N14" s="163" t="str">
        <f>IF(L14&gt;0,K14/L14,"")</f>
        <v/>
      </c>
    </row>
    <row r="15" spans="1:14" x14ac:dyDescent="0.25">
      <c r="A15" s="161" t="str">
        <f>Start!C25</f>
        <v>Speler 9</v>
      </c>
      <c r="B15" s="162">
        <f>E15+I15+M15</f>
        <v>0</v>
      </c>
      <c r="C15" s="5">
        <f>'Uitslagen 1'!B162+'Uitslagen 2'!B162</f>
        <v>0</v>
      </c>
      <c r="D15" s="6">
        <f>'Uitslagen 1'!C162+'Uitslagen 2'!C162</f>
        <v>0</v>
      </c>
      <c r="E15" s="6">
        <f>'Uitslagen 1'!D162+'Uitslagen 2'!D162</f>
        <v>0</v>
      </c>
      <c r="F15" s="163" t="str">
        <f>IF(D15&gt;0,C15/D15,"")</f>
        <v/>
      </c>
      <c r="G15" s="5">
        <f>'Uitslagen 1'!F162+'Uitslagen 2'!F162</f>
        <v>0</v>
      </c>
      <c r="H15" s="6">
        <f>'Uitslagen 1'!G162+'Uitslagen 2'!G162</f>
        <v>0</v>
      </c>
      <c r="I15" s="6">
        <f>'Uitslagen 1'!H162+'Uitslagen 2'!H162</f>
        <v>0</v>
      </c>
      <c r="J15" s="163" t="str">
        <f>IF(H15&gt;0,G15/H15,"")</f>
        <v/>
      </c>
      <c r="K15" s="5">
        <f>'Uitslagen 1'!J162+'Uitslagen 2'!J162</f>
        <v>0</v>
      </c>
      <c r="L15" s="6">
        <f>'Uitslagen 1'!K162+'Uitslagen 2'!K162</f>
        <v>0</v>
      </c>
      <c r="M15" s="6">
        <f>'Uitslagen 1'!L162+'Uitslagen 2'!L162</f>
        <v>0</v>
      </c>
      <c r="N15" s="163" t="str">
        <f>IF(L15&gt;0,K15/L15,"")</f>
        <v/>
      </c>
    </row>
    <row r="16" spans="1:14" x14ac:dyDescent="0.25">
      <c r="A16" s="161" t="str">
        <f>Start!C26</f>
        <v>Speler 10</v>
      </c>
      <c r="B16" s="162">
        <f>E16+I16+M16</f>
        <v>0</v>
      </c>
      <c r="C16" s="5">
        <f>'Uitslagen 1'!B180+'Uitslagen 2'!B180</f>
        <v>0</v>
      </c>
      <c r="D16" s="6">
        <f>'Uitslagen 1'!C180+'Uitslagen 2'!C180</f>
        <v>0</v>
      </c>
      <c r="E16" s="6">
        <f>'Uitslagen 1'!D180+'Uitslagen 2'!D180</f>
        <v>0</v>
      </c>
      <c r="F16" s="163" t="str">
        <f>IF(D16&gt;0,C16/D16,"")</f>
        <v/>
      </c>
      <c r="G16" s="5">
        <f>'Uitslagen 1'!F180+'Uitslagen 2'!F180</f>
        <v>0</v>
      </c>
      <c r="H16" s="6">
        <f>'Uitslagen 1'!G180+'Uitslagen 2'!G180</f>
        <v>0</v>
      </c>
      <c r="I16" s="6">
        <f>'Uitslagen 1'!H180+'Uitslagen 2'!H180</f>
        <v>0</v>
      </c>
      <c r="J16" s="163" t="str">
        <f>IF(H16&gt;0,G16/H16,"")</f>
        <v/>
      </c>
      <c r="K16" s="5">
        <f>'Uitslagen 1'!J180+'Uitslagen 2'!J180</f>
        <v>0</v>
      </c>
      <c r="L16" s="6">
        <f>'Uitslagen 1'!K180+'Uitslagen 2'!K180</f>
        <v>0</v>
      </c>
      <c r="M16" s="6">
        <f>'Uitslagen 1'!L180+'Uitslagen 2'!L180</f>
        <v>0</v>
      </c>
      <c r="N16" s="163" t="str">
        <f>IF(L16&gt;0,K16/L16,"")</f>
        <v/>
      </c>
    </row>
    <row r="17" spans="1:14" x14ac:dyDescent="0.25">
      <c r="A17" s="161" t="str">
        <f>Start!C27</f>
        <v>Speler 11</v>
      </c>
      <c r="B17" s="162">
        <f>E17+I17+M17</f>
        <v>0</v>
      </c>
      <c r="C17" s="5">
        <f>'Uitslagen 1'!B198+'Uitslagen 2'!B198</f>
        <v>0</v>
      </c>
      <c r="D17" s="6">
        <f>'Uitslagen 1'!C198+'Uitslagen 2'!C198</f>
        <v>0</v>
      </c>
      <c r="E17" s="6">
        <f>'Uitslagen 1'!D198+'Uitslagen 2'!D198</f>
        <v>0</v>
      </c>
      <c r="F17" s="163" t="str">
        <f>IF(D17&gt;0,C17/D17,"")</f>
        <v/>
      </c>
      <c r="G17" s="5">
        <f>'Uitslagen 1'!F198+'Uitslagen 2'!F198</f>
        <v>0</v>
      </c>
      <c r="H17" s="6">
        <f>'Uitslagen 1'!G198+'Uitslagen 2'!G198</f>
        <v>0</v>
      </c>
      <c r="I17" s="6">
        <f>'Uitslagen 1'!H198+'Uitslagen 2'!H198</f>
        <v>0</v>
      </c>
      <c r="J17" s="163" t="str">
        <f>IF(H17&gt;0,G17/H17,"")</f>
        <v/>
      </c>
      <c r="K17" s="5">
        <f>'Uitslagen 1'!J198+'Uitslagen 2'!J198</f>
        <v>0</v>
      </c>
      <c r="L17" s="6">
        <f>'Uitslagen 1'!K198+'Uitslagen 2'!K198</f>
        <v>0</v>
      </c>
      <c r="M17" s="6">
        <f>'Uitslagen 1'!L198+'Uitslagen 2'!L198</f>
        <v>0</v>
      </c>
      <c r="N17" s="163" t="str">
        <f>IF(L17&gt;0,K17/L17,"")</f>
        <v/>
      </c>
    </row>
    <row r="18" spans="1:14" x14ac:dyDescent="0.25">
      <c r="A18" s="161" t="str">
        <f>Start!C28</f>
        <v>Speler 12</v>
      </c>
      <c r="B18" s="162">
        <f>E18+I18+M18</f>
        <v>0</v>
      </c>
      <c r="C18" s="5">
        <f>'Uitslagen 1'!B216+'Uitslagen 2'!B216</f>
        <v>0</v>
      </c>
      <c r="D18" s="6">
        <f>'Uitslagen 1'!C216+'Uitslagen 2'!C216</f>
        <v>0</v>
      </c>
      <c r="E18" s="6">
        <f>'Uitslagen 1'!D216+'Uitslagen 2'!D216</f>
        <v>0</v>
      </c>
      <c r="F18" s="163" t="str">
        <f>IF(D18&gt;0,C18/D18,"")</f>
        <v/>
      </c>
      <c r="G18" s="5">
        <f>'Uitslagen 1'!F216+'Uitslagen 2'!F216</f>
        <v>0</v>
      </c>
      <c r="H18" s="6">
        <f>'Uitslagen 1'!G216+'Uitslagen 2'!G216</f>
        <v>0</v>
      </c>
      <c r="I18" s="6">
        <f>'Uitslagen 1'!H216+'Uitslagen 2'!H216</f>
        <v>0</v>
      </c>
      <c r="J18" s="163" t="str">
        <f>IF(H18&gt;0,G18/H18,"")</f>
        <v/>
      </c>
      <c r="K18" s="5">
        <f>'Uitslagen 1'!J216+'Uitslagen 2'!J216</f>
        <v>0</v>
      </c>
      <c r="L18" s="6">
        <f>'Uitslagen 1'!K216+'Uitslagen 2'!K216</f>
        <v>0</v>
      </c>
      <c r="M18" s="6">
        <f>'Uitslagen 1'!L216+'Uitslagen 2'!L216</f>
        <v>0</v>
      </c>
      <c r="N18" s="163" t="str">
        <f>IF(L18&gt;0,K18/L18,"")</f>
        <v/>
      </c>
    </row>
    <row r="19" spans="1:14" x14ac:dyDescent="0.25">
      <c r="A19" s="161" t="str">
        <f>Start!C29</f>
        <v>Speler 13</v>
      </c>
      <c r="B19" s="162">
        <f>E19+I19+M19</f>
        <v>0</v>
      </c>
      <c r="C19" s="5">
        <f>'Uitslagen 1'!B234+'Uitslagen 2'!B234</f>
        <v>0</v>
      </c>
      <c r="D19" s="6">
        <f>'Uitslagen 1'!C234+'Uitslagen 2'!C234</f>
        <v>0</v>
      </c>
      <c r="E19" s="6">
        <f>'Uitslagen 1'!D234+'Uitslagen 2'!D234</f>
        <v>0</v>
      </c>
      <c r="F19" s="163" t="str">
        <f>IF(D19&gt;0,C19/D19,"")</f>
        <v/>
      </c>
      <c r="G19" s="5">
        <f>'Uitslagen 1'!F234+'Uitslagen 2'!F234</f>
        <v>0</v>
      </c>
      <c r="H19" s="6">
        <f>'Uitslagen 1'!G234+'Uitslagen 2'!G234</f>
        <v>0</v>
      </c>
      <c r="I19" s="6">
        <f>'Uitslagen 1'!H234+'Uitslagen 2'!H234</f>
        <v>0</v>
      </c>
      <c r="J19" s="163" t="str">
        <f>IF(H19&gt;0,G19/H19,"")</f>
        <v/>
      </c>
      <c r="K19" s="5">
        <f>'Uitslagen 1'!J234+'Uitslagen 2'!J234</f>
        <v>0</v>
      </c>
      <c r="L19" s="6">
        <f>'Uitslagen 1'!K234+'Uitslagen 2'!K234</f>
        <v>0</v>
      </c>
      <c r="M19" s="6">
        <f>'Uitslagen 1'!L234+'Uitslagen 2'!L234</f>
        <v>0</v>
      </c>
      <c r="N19" s="163" t="str">
        <f>IF(L19&gt;0,K19/L19,"")</f>
        <v/>
      </c>
    </row>
    <row r="20" spans="1:14" x14ac:dyDescent="0.25">
      <c r="A20" s="161" t="str">
        <f>Start!C30</f>
        <v>Speler 14</v>
      </c>
      <c r="B20" s="162">
        <f>E20+I20+M20</f>
        <v>0</v>
      </c>
      <c r="C20" s="5">
        <f>'Uitslagen 1'!B252+'Uitslagen 2'!B252</f>
        <v>0</v>
      </c>
      <c r="D20" s="6">
        <f>'Uitslagen 1'!C252+'Uitslagen 2'!C252</f>
        <v>0</v>
      </c>
      <c r="E20" s="6">
        <f>'Uitslagen 1'!D252+'Uitslagen 2'!D252</f>
        <v>0</v>
      </c>
      <c r="F20" s="163" t="str">
        <f>IF(D20&gt;0,C20/D20,"")</f>
        <v/>
      </c>
      <c r="G20" s="5">
        <f>'Uitslagen 1'!F252+'Uitslagen 2'!F252</f>
        <v>0</v>
      </c>
      <c r="H20" s="6">
        <f>'Uitslagen 1'!G252+'Uitslagen 2'!G252</f>
        <v>0</v>
      </c>
      <c r="I20" s="6">
        <f>'Uitslagen 1'!H252+'Uitslagen 2'!H252</f>
        <v>0</v>
      </c>
      <c r="J20" s="163" t="str">
        <f>IF(H20&gt;0,G20/H20,"")</f>
        <v/>
      </c>
      <c r="K20" s="5">
        <f>'Uitslagen 1'!J252+'Uitslagen 2'!J252</f>
        <v>0</v>
      </c>
      <c r="L20" s="6">
        <f>'Uitslagen 1'!K252+'Uitslagen 2'!K252</f>
        <v>0</v>
      </c>
      <c r="M20" s="6">
        <f>'Uitslagen 1'!L252+'Uitslagen 2'!L252</f>
        <v>0</v>
      </c>
      <c r="N20" s="163" t="str">
        <f>IF(L20&gt;0,K20/L20,"")</f>
        <v/>
      </c>
    </row>
    <row r="21" spans="1:14" x14ac:dyDescent="0.25">
      <c r="A21" s="161" t="str">
        <f>Start!C31</f>
        <v>Speler 15</v>
      </c>
      <c r="B21" s="162">
        <f>E21+I21+M21</f>
        <v>0</v>
      </c>
      <c r="C21" s="5">
        <f>'Uitslagen 1'!B270+'Uitslagen 2'!B270</f>
        <v>0</v>
      </c>
      <c r="D21" s="6">
        <f>'Uitslagen 1'!C270+'Uitslagen 2'!C270</f>
        <v>0</v>
      </c>
      <c r="E21" s="6">
        <f>'Uitslagen 1'!D270+'Uitslagen 2'!D270</f>
        <v>0</v>
      </c>
      <c r="F21" s="163" t="str">
        <f>IF(D21&gt;0,C21/D21,"")</f>
        <v/>
      </c>
      <c r="G21" s="5">
        <f>'Uitslagen 1'!F270+'Uitslagen 2'!F270</f>
        <v>0</v>
      </c>
      <c r="H21" s="6">
        <f>'Uitslagen 1'!G270+'Uitslagen 2'!G270</f>
        <v>0</v>
      </c>
      <c r="I21" s="6">
        <f>'Uitslagen 1'!H270+'Uitslagen 2'!H270</f>
        <v>0</v>
      </c>
      <c r="J21" s="163" t="str">
        <f>IF(H21&gt;0,G21/H21,"")</f>
        <v/>
      </c>
      <c r="K21" s="5">
        <f>'Uitslagen 1'!J270+'Uitslagen 2'!J270</f>
        <v>0</v>
      </c>
      <c r="L21" s="6">
        <f>'Uitslagen 1'!K270+'Uitslagen 2'!K270</f>
        <v>0</v>
      </c>
      <c r="M21" s="6">
        <f>'Uitslagen 1'!L270+'Uitslagen 2'!L270</f>
        <v>0</v>
      </c>
      <c r="N21" s="163" t="str">
        <f>IF(L21&gt;0,K21/L21,"")</f>
        <v/>
      </c>
    </row>
    <row r="22" spans="1:14" x14ac:dyDescent="0.25">
      <c r="A22" s="157"/>
      <c r="B22" s="2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</row>
    <row r="23" spans="1:14" ht="15.75" thickBot="1" x14ac:dyDescent="0.3">
      <c r="A23" s="158" t="s">
        <v>0</v>
      </c>
      <c r="B23" s="127">
        <f>SUM(B7:B21)</f>
        <v>0</v>
      </c>
      <c r="C23" s="127" t="s">
        <v>1</v>
      </c>
      <c r="D23" s="127">
        <f>B23/3</f>
        <v>0</v>
      </c>
      <c r="E23" s="159" t="s">
        <v>2</v>
      </c>
      <c r="F23" s="129"/>
      <c r="G23" s="150"/>
      <c r="H23" s="150"/>
      <c r="I23" s="129"/>
      <c r="J23" s="150"/>
      <c r="K23" s="150"/>
      <c r="L23" s="150"/>
      <c r="M23" s="150"/>
      <c r="N23" s="150"/>
    </row>
    <row r="24" spans="1:14" ht="15.75" thickTop="1" x14ac:dyDescent="0.25">
      <c r="F24" s="76"/>
    </row>
    <row r="25" spans="1:14" x14ac:dyDescent="0.25">
      <c r="F25" s="76"/>
    </row>
  </sheetData>
  <sortState ref="A7:N21">
    <sortCondition descending="1" ref="B7:B21"/>
    <sortCondition descending="1" ref="I7:I21"/>
  </sortState>
  <mergeCells count="4">
    <mergeCell ref="C5:F5"/>
    <mergeCell ref="G5:J5"/>
    <mergeCell ref="K5:N5"/>
    <mergeCell ref="J3:M3"/>
  </mergeCells>
  <pageMargins left="1.1811023622047245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2</vt:i4>
      </vt:variant>
    </vt:vector>
  </HeadingPairs>
  <TitlesOfParts>
    <vt:vector size="12" baseType="lpstr">
      <vt:lpstr>Handleiding</vt:lpstr>
      <vt:lpstr>Start</vt:lpstr>
      <vt:lpstr>Partijlijst</vt:lpstr>
      <vt:lpstr>Uitslagen 1</vt:lpstr>
      <vt:lpstr>Uitslagen 2</vt:lpstr>
      <vt:lpstr>Matrix 1</vt:lpstr>
      <vt:lpstr>Matrix 2</vt:lpstr>
      <vt:lpstr>Totaal</vt:lpstr>
      <vt:lpstr>Ranglijst</vt:lpstr>
      <vt:lpstr>Naambordjes</vt:lpstr>
      <vt:lpstr>Handleiding!Afdrukbereik</vt:lpstr>
      <vt:lpstr>Start!Afdrukbereik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Windows-gebruiker</cp:lastModifiedBy>
  <cp:lastPrinted>2018-01-30T22:16:09Z</cp:lastPrinted>
  <dcterms:created xsi:type="dcterms:W3CDTF">2018-01-22T15:07:52Z</dcterms:created>
  <dcterms:modified xsi:type="dcterms:W3CDTF">2018-01-30T22:28:31Z</dcterms:modified>
</cp:coreProperties>
</file>